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6" windowWidth="15576" windowHeight="10032"/>
  </bookViews>
  <sheets>
    <sheet name="ОБЩАЯ ТАБЛИЦА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4" i="1" l="1"/>
  <c r="H4" i="1"/>
  <c r="F5" i="1"/>
  <c r="G5" i="1"/>
  <c r="H5" i="1"/>
  <c r="F6" i="1"/>
  <c r="G6" i="1"/>
  <c r="H6" i="1"/>
  <c r="F7" i="1"/>
  <c r="G7" i="1" s="1"/>
  <c r="F8" i="1"/>
  <c r="H8" i="1" s="1"/>
  <c r="G8" i="1"/>
  <c r="F9" i="1"/>
  <c r="G9" i="1"/>
  <c r="H9" i="1"/>
  <c r="F10" i="1"/>
  <c r="G10" i="1"/>
  <c r="H10" i="1"/>
  <c r="F11" i="1"/>
  <c r="G11" i="1" s="1"/>
  <c r="H11" i="1" l="1"/>
  <c r="H7" i="1"/>
  <c r="F13" i="1"/>
  <c r="H13" i="1" s="1"/>
  <c r="F14" i="1"/>
  <c r="G14" i="1" s="1"/>
  <c r="F12" i="1"/>
  <c r="G12" i="1" s="1"/>
  <c r="H14" i="1" l="1"/>
  <c r="G13" i="1"/>
  <c r="H12" i="1"/>
</calcChain>
</file>

<file path=xl/sharedStrings.xml><?xml version="1.0" encoding="utf-8"?>
<sst xmlns="http://schemas.openxmlformats.org/spreadsheetml/2006/main" count="53" uniqueCount="37">
  <si>
    <t>№ лота</t>
  </si>
  <si>
    <t>Предмет аукциона</t>
  </si>
  <si>
    <t>Ограничения и обременения</t>
  </si>
  <si>
    <t>Площадь земельного участка, кв.м.</t>
  </si>
  <si>
    <t>Дата и время проведения аукциона</t>
  </si>
  <si>
    <t>Начальная цена предмета аукциона на право заключения договора аренды земельного участка или по продаже земельного участка: начальный размер годовой арендной платы или начальная цена предмета, руб.</t>
  </si>
  <si>
    <t>Сумма задатка, вносимого для участия в аукционе , руб.</t>
  </si>
  <si>
    <t>«Шаг аукциона»который остается неизменным на протяжении всего аукциона, руб.</t>
  </si>
  <si>
    <t>кад. Стоим.</t>
  </si>
  <si>
    <t xml:space="preserve">Местоположение земельного участка </t>
  </si>
  <si>
    <t>-</t>
  </si>
  <si>
    <t>Установлены ограничения и особые условия использования земельного участка в связи с его расположением в прибрежной защитной полосе и водоохранной зоне водного объекта.</t>
  </si>
  <si>
    <t>Право заключения договора аренды земельного участка из земель населенных пунктов, имеющего кадастровый номер 10:18:0030201:105,  разрешенное использование: Для индивидуального жилищного строительства.</t>
  </si>
  <si>
    <t>Право заключения договора аренды земельного участка из земель населенных пунктов, имеющего кадастровый номер 10:18:0030104:43,  разрешенное использование: под строительство туристической базы</t>
  </si>
  <si>
    <t>Право заключения договора аренды земельного участка из земель населенных пунктов, имеющего кадастровый номер 10:18:0030104:44,  разрешенное использование: под строительство туристической базы</t>
  </si>
  <si>
    <t>Право заключения договора аренды земельного участка из земель населенных пунктов, имеющего кадастровый номер 10:18:0030104:46,  разрешенное использование: под строительство туристической базы</t>
  </si>
  <si>
    <t>Право заключения договора аренды земельного участка из земель населенных пунктов, имеющего кадастровый номер 10:18:0030104:47,  разрешенное использование: под строительство туристической базы</t>
  </si>
  <si>
    <t>Установлены ограничения и особые условия использования земельного участка в связи с его расположением в водоохранной зоне водного объекта.</t>
  </si>
  <si>
    <t>Установлены ограничения и особые условия использования земельного участка в связи с его расположением в прибрежной защитной полосе и водоохранной зоне водного объекта, а также в связи с его частичным расположением в 1-м поясе санитарной охраны источников питьевого водоснабжения.</t>
  </si>
  <si>
    <t>Республика Карелия, Лоухский район, п.Софпорог. Земельный участок расположен в юго-западной части кадастрового квартала 10:18:030104.</t>
  </si>
  <si>
    <t>Установлены ограничения и особые условия использования земельного участка в связи с его расположением в прибрежной защитной полосе и водоохранной зоне водного объекта, а также в связи с его частичным расположением в охранной зоне линии электропередач.</t>
  </si>
  <si>
    <t>Российская Федерация, Республика Карелия, Лоухский район, Пяозерское городское поселение, пгт Пяозерский</t>
  </si>
  <si>
    <t>Право заключения договора аренды земельного участка из земель населенных пунктов, имеющего кадастровый номер 10:18:0020302:78,  вид разрешенного использования: Личное подсобное хозяйство, территориальная зона - Ж-1. Зона индивидуальной жилой застройки.</t>
  </si>
  <si>
    <t>Право заключения договора аренды земельного участка из земель населенных пунктов, имеющего кадастровый номер 10:18:0020103:212, вид разрешенного использования: объекты обслуживания автомобильного транспорта и автозаправочные станции, территориальная зона- П-1. Зона производственно-коммунальных объектов IV-V классов опасности.</t>
  </si>
  <si>
    <t>Право заключения договора аренды земельного участка из земель населенных пунктов, имеющего кадастровый номер 10:18:0030105:28,  разрешенное использование: для индивидуального жилищного строительства.</t>
  </si>
  <si>
    <t>Установлены ограничения и особые условия использования земельного участка в связи с его расположением в санитарно-защитной зоне, а также в связи с расположением во 2-м поясе санитарной охраны источников питьевого водоснабжения.</t>
  </si>
  <si>
    <t>Российская Федерация, Республика Карелия, Лоухский район, Кестеньгское сельское поселение, п. Тунгозеро, ул.Советская</t>
  </si>
  <si>
    <t>Республика Карелия, Лоухский район, дер. Зашеек, ул.Олангская</t>
  </si>
  <si>
    <t>Республика Карелия, Лоухский район, п. Софпорог, ул.Советская</t>
  </si>
  <si>
    <t>Право заключения договора аренды земельного участка из земель населенных пунктов, имеющего кадастровый номер 10:18:0010802:74,  разрешенное использование: под строительство туристической базы</t>
  </si>
  <si>
    <t>Право заключения договора аренды земельного участка из земель населенных пунктов, имеющего кадастровый номер 10:18:0010901:329,  вид разрешенного использования: индивидуальные малоэтажные жилые дома общим количеством этажей не более трех, включая мансардный этаж, и части таких домов, предназначенные для проживания одной семьи с придомовыми участками, предназначенными, в том числе, для ведения личного подсобного хозяйства, территориальная зона - Ж1. Жилая зона малоэтажной застройки индивидуальными жилыми домами.</t>
  </si>
  <si>
    <t>Российская Федерация, Республика Карелия, Лоухский район, Лоухское городское поселение, пгт. Лоухи</t>
  </si>
  <si>
    <t>Право заключения договора аренды земельного участка из земель населенных пунктов, имеющего кадастровый номер 10:18:0011006:173,  вид разрешенного использования: Для индивидуального жилищного строительства.</t>
  </si>
  <si>
    <t>Республика Карелия, Лоухский район, пгт Лоухи, ул. Южная</t>
  </si>
  <si>
    <t>Российская Федерация, Республика Карелия, Лоухский район, Лоухское городское поселение, пгт.Лоухи, ул. Панова</t>
  </si>
  <si>
    <t>1.5 Характеристики предметов аукцинов</t>
  </si>
  <si>
    <t>21.11.2017 10:00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</si>
</sst>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0"/>
      <name val="Calibri"/>
      <family val="2"/>
      <charset val="204"/>
      <scheme val="minor"/>
    </font>
    <font>
      <sz val="13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Fill="1" applyBorder="1"/>
    <xf numFmtId="1" fontId="5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/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7" fillId="0" borderId="0" xfId="0" applyNumberFormat="1" applyFont="1"/>
    <xf numFmtId="14" fontId="6" fillId="0" borderId="1" xfId="0" applyNumberFormat="1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1" fontId="6" fillId="0" borderId="1" xfId="0" applyNumberFormat="1" applyFont="1" applyBorder="1" applyAlignment="1">
      <alignment horizontal="center" vertical="center" textRotation="90" wrapText="1"/>
    </xf>
    <xf numFmtId="1" fontId="14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"/>
  <sheetViews>
    <sheetView showGridLines="0" tabSelected="1" zoomScale="70" zoomScaleNormal="70" workbookViewId="0">
      <selection activeCell="D9" sqref="D9"/>
    </sheetView>
  </sheetViews>
  <sheetFormatPr defaultColWidth="9.109375" defaultRowHeight="17.399999999999999" x14ac:dyDescent="0.35"/>
  <cols>
    <col min="1" max="1" width="6.5546875" style="4" customWidth="1"/>
    <col min="2" max="2" width="59.5546875" style="5" customWidth="1"/>
    <col min="3" max="3" width="12.6640625" style="5" customWidth="1"/>
    <col min="4" max="4" width="25.109375" style="5" customWidth="1"/>
    <col min="5" max="5" width="11.6640625" style="5" customWidth="1"/>
    <col min="6" max="6" width="22.33203125" style="6" customWidth="1"/>
    <col min="7" max="7" width="12" style="6" customWidth="1"/>
    <col min="8" max="8" width="9.88671875" style="6" customWidth="1"/>
    <col min="9" max="9" width="37.88671875" style="7" customWidth="1"/>
    <col min="10" max="10" width="13.109375" style="3" customWidth="1"/>
    <col min="11" max="16384" width="9.109375" style="3"/>
  </cols>
  <sheetData>
    <row r="1" spans="1:23" s="1" customFormat="1" ht="24" customHeight="1" x14ac:dyDescent="0.35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8"/>
      <c r="K1" s="8"/>
    </row>
    <row r="2" spans="1:23" s="2" customFormat="1" ht="14.25" customHeight="1" x14ac:dyDescent="0.3">
      <c r="A2" s="46" t="s">
        <v>0</v>
      </c>
      <c r="B2" s="46" t="s">
        <v>1</v>
      </c>
      <c r="C2" s="43" t="s">
        <v>4</v>
      </c>
      <c r="D2" s="43" t="s">
        <v>9</v>
      </c>
      <c r="E2" s="43" t="s">
        <v>3</v>
      </c>
      <c r="F2" s="44" t="s">
        <v>5</v>
      </c>
      <c r="G2" s="44" t="s">
        <v>7</v>
      </c>
      <c r="H2" s="44" t="s">
        <v>6</v>
      </c>
      <c r="I2" s="42" t="s">
        <v>2</v>
      </c>
      <c r="J2" s="9"/>
      <c r="K2" s="9"/>
    </row>
    <row r="3" spans="1:23" s="2" customFormat="1" ht="147" customHeight="1" x14ac:dyDescent="0.3">
      <c r="A3" s="46"/>
      <c r="B3" s="46"/>
      <c r="C3" s="43"/>
      <c r="D3" s="43"/>
      <c r="E3" s="43"/>
      <c r="F3" s="44"/>
      <c r="G3" s="44"/>
      <c r="H3" s="44"/>
      <c r="I3" s="42"/>
      <c r="J3" s="9" t="s">
        <v>8</v>
      </c>
      <c r="K3" s="9"/>
    </row>
    <row r="4" spans="1:23" ht="181.5" customHeight="1" x14ac:dyDescent="0.35">
      <c r="A4" s="28">
        <v>1</v>
      </c>
      <c r="B4" s="40" t="s">
        <v>23</v>
      </c>
      <c r="C4" s="30" t="s">
        <v>36</v>
      </c>
      <c r="D4" s="35" t="s">
        <v>21</v>
      </c>
      <c r="E4" s="31">
        <v>870</v>
      </c>
      <c r="F4" s="32">
        <v>21827</v>
      </c>
      <c r="G4" s="32">
        <f t="shared" ref="G4:G11" si="0">F4/100*3</f>
        <v>654.81000000000006</v>
      </c>
      <c r="H4" s="32">
        <f>F4/100*20</f>
        <v>4365.4000000000005</v>
      </c>
      <c r="I4" s="33" t="s">
        <v>25</v>
      </c>
      <c r="J4" s="19"/>
    </row>
    <row r="5" spans="1:23" ht="159.75" customHeight="1" x14ac:dyDescent="0.35">
      <c r="A5" s="28">
        <v>2</v>
      </c>
      <c r="B5" s="40" t="s">
        <v>22</v>
      </c>
      <c r="C5" s="30" t="s">
        <v>36</v>
      </c>
      <c r="D5" s="39" t="s">
        <v>26</v>
      </c>
      <c r="E5" s="31">
        <v>1556</v>
      </c>
      <c r="F5" s="36">
        <f>J5*0.1</f>
        <v>7504.5880000000006</v>
      </c>
      <c r="G5" s="32">
        <f t="shared" si="0"/>
        <v>225.13764000000003</v>
      </c>
      <c r="H5" s="32">
        <f>F5/100*20</f>
        <v>1500.9176000000002</v>
      </c>
      <c r="I5" s="33" t="s">
        <v>17</v>
      </c>
      <c r="J5" s="18">
        <v>75045.88</v>
      </c>
    </row>
    <row r="6" spans="1:23" ht="120" customHeight="1" x14ac:dyDescent="0.35">
      <c r="A6" s="34">
        <v>3</v>
      </c>
      <c r="B6" s="40" t="s">
        <v>12</v>
      </c>
      <c r="C6" s="30" t="s">
        <v>36</v>
      </c>
      <c r="D6" s="35" t="s">
        <v>27</v>
      </c>
      <c r="E6" s="35">
        <v>1500</v>
      </c>
      <c r="F6" s="36">
        <f>J6*0.1</f>
        <v>8232</v>
      </c>
      <c r="G6" s="36">
        <f t="shared" si="0"/>
        <v>246.95999999999998</v>
      </c>
      <c r="H6" s="36">
        <f t="shared" ref="H6:H7" si="1">F6/100*20</f>
        <v>1646.3999999999999</v>
      </c>
      <c r="I6" s="33" t="s">
        <v>10</v>
      </c>
      <c r="J6" s="10">
        <v>82320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1" customFormat="1" ht="144" customHeight="1" x14ac:dyDescent="0.35">
      <c r="A7" s="28">
        <v>4</v>
      </c>
      <c r="B7" s="40" t="s">
        <v>24</v>
      </c>
      <c r="C7" s="30" t="s">
        <v>36</v>
      </c>
      <c r="D7" s="35" t="s">
        <v>28</v>
      </c>
      <c r="E7" s="35">
        <v>1340</v>
      </c>
      <c r="F7" s="36">
        <f>J7*0.1</f>
        <v>6472.2000000000007</v>
      </c>
      <c r="G7" s="36">
        <f t="shared" si="0"/>
        <v>194.16600000000003</v>
      </c>
      <c r="H7" s="36">
        <f t="shared" si="1"/>
        <v>1294.44</v>
      </c>
      <c r="I7" s="33" t="s">
        <v>11</v>
      </c>
      <c r="J7" s="8">
        <v>64722</v>
      </c>
      <c r="K7" s="10"/>
    </row>
    <row r="8" spans="1:23" s="1" customFormat="1" ht="177" customHeight="1" x14ac:dyDescent="0.35">
      <c r="A8" s="28">
        <v>5</v>
      </c>
      <c r="B8" s="29" t="s">
        <v>13</v>
      </c>
      <c r="C8" s="30" t="s">
        <v>36</v>
      </c>
      <c r="D8" s="35" t="s">
        <v>19</v>
      </c>
      <c r="E8" s="37">
        <v>3443</v>
      </c>
      <c r="F8" s="36">
        <f>J8*0.03</f>
        <v>7228.2341999999999</v>
      </c>
      <c r="G8" s="36">
        <f t="shared" si="0"/>
        <v>216.847026</v>
      </c>
      <c r="H8" s="36">
        <f>F8/100*20</f>
        <v>1445.6468399999999</v>
      </c>
      <c r="I8" s="33" t="s">
        <v>11</v>
      </c>
      <c r="J8" s="41">
        <v>240941.14</v>
      </c>
      <c r="K8" s="10"/>
    </row>
    <row r="9" spans="1:23" ht="197.25" customHeight="1" x14ac:dyDescent="0.35">
      <c r="A9" s="34">
        <v>6</v>
      </c>
      <c r="B9" s="29" t="s">
        <v>14</v>
      </c>
      <c r="C9" s="30" t="s">
        <v>36</v>
      </c>
      <c r="D9" s="35" t="s">
        <v>19</v>
      </c>
      <c r="E9" s="38">
        <v>717</v>
      </c>
      <c r="F9" s="36">
        <f>J9*0.03</f>
        <v>1505.2698</v>
      </c>
      <c r="G9" s="36">
        <f t="shared" si="0"/>
        <v>45.158093999999998</v>
      </c>
      <c r="H9" s="36">
        <f>F9/100*20</f>
        <v>301.05395999999996</v>
      </c>
      <c r="I9" s="33" t="s">
        <v>20</v>
      </c>
      <c r="J9" s="41">
        <v>50175.66</v>
      </c>
      <c r="K9" s="8"/>
      <c r="L9" s="1"/>
      <c r="M9" s="1"/>
      <c r="N9" s="1"/>
      <c r="O9" s="1"/>
      <c r="P9" s="1"/>
    </row>
    <row r="10" spans="1:23" ht="177.75" customHeight="1" x14ac:dyDescent="0.35">
      <c r="A10" s="28">
        <v>7</v>
      </c>
      <c r="B10" s="29" t="s">
        <v>15</v>
      </c>
      <c r="C10" s="30" t="s">
        <v>36</v>
      </c>
      <c r="D10" s="35" t="s">
        <v>19</v>
      </c>
      <c r="E10" s="35">
        <v>4914</v>
      </c>
      <c r="F10" s="36">
        <f>J10*0.03</f>
        <v>10316.451599999999</v>
      </c>
      <c r="G10" s="36">
        <f t="shared" si="0"/>
        <v>309.49354799999998</v>
      </c>
      <c r="H10" s="36">
        <f>F10/100*20</f>
        <v>2063.2903200000001</v>
      </c>
      <c r="I10" s="33" t="s">
        <v>11</v>
      </c>
      <c r="J10" s="41">
        <v>343881.72</v>
      </c>
      <c r="K10" s="8"/>
      <c r="L10" s="1"/>
      <c r="M10" s="1"/>
      <c r="N10" s="1"/>
      <c r="O10" s="1"/>
      <c r="P10" s="1"/>
    </row>
    <row r="11" spans="1:23" ht="220.5" customHeight="1" x14ac:dyDescent="0.35">
      <c r="A11" s="28">
        <v>8</v>
      </c>
      <c r="B11" s="29" t="s">
        <v>16</v>
      </c>
      <c r="C11" s="30" t="s">
        <v>36</v>
      </c>
      <c r="D11" s="35" t="s">
        <v>19</v>
      </c>
      <c r="E11" s="35">
        <v>38755</v>
      </c>
      <c r="F11" s="36">
        <f>J11*0.03</f>
        <v>81362.246999999988</v>
      </c>
      <c r="G11" s="36">
        <f t="shared" si="0"/>
        <v>2440.8674099999998</v>
      </c>
      <c r="H11" s="36">
        <f>F11/100*20</f>
        <v>16272.449399999998</v>
      </c>
      <c r="I11" s="33" t="s">
        <v>18</v>
      </c>
      <c r="J11" s="41">
        <v>2712074.9</v>
      </c>
      <c r="K11" s="1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68.75" customHeight="1" x14ac:dyDescent="0.35">
      <c r="A12" s="28">
        <v>9</v>
      </c>
      <c r="B12" s="40" t="s">
        <v>29</v>
      </c>
      <c r="C12" s="30" t="s">
        <v>36</v>
      </c>
      <c r="D12" s="35" t="s">
        <v>34</v>
      </c>
      <c r="E12" s="35">
        <v>750</v>
      </c>
      <c r="F12" s="36">
        <f>J12*0.1</f>
        <v>6684</v>
      </c>
      <c r="G12" s="36">
        <f t="shared" ref="G12:G14" si="2">F12/100*3</f>
        <v>200.52</v>
      </c>
      <c r="H12" s="36">
        <f t="shared" ref="H12:H14" si="3">F12/100*20</f>
        <v>1336.8000000000002</v>
      </c>
      <c r="I12" s="33" t="s">
        <v>11</v>
      </c>
      <c r="J12" s="10">
        <v>66840</v>
      </c>
      <c r="K12" s="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267" customHeight="1" x14ac:dyDescent="0.35">
      <c r="A13" s="28">
        <v>10</v>
      </c>
      <c r="B13" s="40" t="s">
        <v>30</v>
      </c>
      <c r="C13" s="30" t="s">
        <v>36</v>
      </c>
      <c r="D13" s="35" t="s">
        <v>31</v>
      </c>
      <c r="E13" s="35">
        <v>1500</v>
      </c>
      <c r="F13" s="36">
        <f t="shared" ref="F13:F14" si="4">J13*0.1</f>
        <v>13368</v>
      </c>
      <c r="G13" s="36">
        <f t="shared" si="2"/>
        <v>401.04</v>
      </c>
      <c r="H13" s="36">
        <f t="shared" si="3"/>
        <v>2673.6000000000004</v>
      </c>
      <c r="I13" s="33"/>
      <c r="J13" s="18">
        <v>133680</v>
      </c>
      <c r="K13" s="1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0" customHeight="1" x14ac:dyDescent="0.35">
      <c r="A14" s="28">
        <v>11</v>
      </c>
      <c r="B14" s="40" t="s">
        <v>32</v>
      </c>
      <c r="C14" s="30" t="s">
        <v>36</v>
      </c>
      <c r="D14" s="35" t="s">
        <v>33</v>
      </c>
      <c r="E14" s="35">
        <v>1000</v>
      </c>
      <c r="F14" s="36">
        <f t="shared" si="4"/>
        <v>8912</v>
      </c>
      <c r="G14" s="36">
        <f t="shared" si="2"/>
        <v>267.36</v>
      </c>
      <c r="H14" s="36">
        <f t="shared" si="3"/>
        <v>1782.4</v>
      </c>
      <c r="I14" s="33"/>
      <c r="J14" s="8">
        <v>89120</v>
      </c>
      <c r="K14" s="1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x14ac:dyDescent="0.35">
      <c r="A15" s="27"/>
      <c r="B15" s="22"/>
      <c r="C15" s="23"/>
      <c r="D15" s="20"/>
      <c r="E15" s="20"/>
      <c r="F15" s="24"/>
      <c r="G15" s="24"/>
      <c r="H15" s="24"/>
      <c r="I15" s="25"/>
      <c r="J15" s="11">
        <v>135634.06</v>
      </c>
      <c r="K15" s="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89.25" customHeight="1" x14ac:dyDescent="0.35">
      <c r="A16" s="21"/>
      <c r="B16" s="22"/>
      <c r="C16" s="23"/>
      <c r="D16" s="20"/>
      <c r="E16" s="20"/>
      <c r="F16" s="24"/>
      <c r="G16" s="24"/>
      <c r="H16" s="24"/>
      <c r="I16" s="26"/>
      <c r="J16" s="8">
        <v>242775</v>
      </c>
      <c r="K16" s="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03.5" customHeight="1" x14ac:dyDescent="0.35">
      <c r="A17" s="27"/>
      <c r="B17" s="22"/>
      <c r="C17" s="23"/>
      <c r="D17" s="20"/>
      <c r="E17" s="20"/>
      <c r="F17" s="24"/>
      <c r="G17" s="24"/>
      <c r="H17" s="24"/>
      <c r="I17" s="26"/>
      <c r="J17" s="8">
        <v>242775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35">
      <c r="A18" s="14"/>
      <c r="B18" s="15"/>
      <c r="C18" s="15"/>
      <c r="D18" s="15"/>
      <c r="E18" s="15"/>
      <c r="F18" s="16"/>
      <c r="G18" s="16"/>
      <c r="H18" s="16"/>
      <c r="I18" s="1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</sheetData>
  <mergeCells count="10">
    <mergeCell ref="I2:I3"/>
    <mergeCell ref="E2:E3"/>
    <mergeCell ref="D2:D3"/>
    <mergeCell ref="F2:F3"/>
    <mergeCell ref="A1:I1"/>
    <mergeCell ref="A2:A3"/>
    <mergeCell ref="H2:H3"/>
    <mergeCell ref="C2:C3"/>
    <mergeCell ref="G2:G3"/>
    <mergeCell ref="B2:B3"/>
  </mergeCells>
  <pageMargins left="0.25" right="0.25" top="0.75" bottom="0.75" header="0.3" footer="0.3"/>
  <pageSetup paperSize="9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L5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 ТАБЛИЦА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User16PC</dc:creator>
  <cp:lastModifiedBy>Администрация</cp:lastModifiedBy>
  <cp:lastPrinted>2017-10-10T10:08:02Z</cp:lastPrinted>
  <dcterms:created xsi:type="dcterms:W3CDTF">2016-06-07T06:44:41Z</dcterms:created>
  <dcterms:modified xsi:type="dcterms:W3CDTF">2017-10-13T05:10:05Z</dcterms:modified>
</cp:coreProperties>
</file>