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<sst xmlns="http://schemas.openxmlformats.org/spreadsheetml/2006/main" count="4826" uniqueCount="1026">
  <si>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</si>
  <si>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</si>
  <si>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</si>
  <si>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</si>
  <si>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</si>
  <si>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</si>
  <si>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</si>
  <si>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</si>
  <si>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</si>
  <si>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</si>
  <si>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</si>
  <si>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</si>
  <si>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</si>
  <si>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</si>
  <si>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</si>
  <si>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</si>
  <si>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</si>
  <si>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</si>
  <si>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</si>
  <si>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</si>
  <si>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</si>
  <si>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</si>
  <si>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</si>
  <si>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</si>
  <si>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</si>
  <si>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</si>
  <si>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</si>
  <si>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</si>
  <si>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</si>
  <si>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</si>
  <si>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</si>
  <si>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</si>
  <si>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</si>
  <si>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</si>
  <si>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</si>
  <si>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</si>
  <si>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</si>
  <si>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</si>
  <si>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</si>
  <si>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</si>
  <si>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</si>
  <si>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</si>
  <si>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</si>
  <si>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</si>
  <si>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</si>
  <si>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</si>
  <si>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</si>
  <si>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</si>
  <si>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</si>
  <si>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</si>
  <si>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</si>
  <si>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</si>
  <si>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</si>
  <si>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</si>
  <si>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</si>
  <si>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</si>
  <si>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</si>
  <si>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</si>
  <si>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</si>
  <si>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</si>
  <si>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</si>
  <si>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</si>
  <si>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</si>
  <si>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</si>
  <si>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</si>
  <si>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</si>
  <si>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</si>
  <si>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</si>
  <si>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</si>
  <si>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</si>
  <si>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</si>
  <si>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</si>
  <si>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</si>
  <si>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</si>
  <si>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</si>
  <si>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</si>
  <si>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</si>
  <si>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</si>
  <si>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</si>
  <si>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</si>
  <si>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</si>
  <si>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</si>
  <si>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</si>
  <si>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</si>
  <si>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</si>
  <si>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</si>
  <si>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</si>
  <si>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</si>
  <si>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</si>
  <si>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</si>
  <si>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</si>
  <si>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</si>
  <si>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</si>
  <si>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</si>
  <si>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</si>
  <si>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</si>
  <si>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</si>
  <si>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</si>
  <si>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</si>
  <si>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</si>
  <si>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</si>
  <si>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</si>
  <si>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</si>
  <si>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</si>
  <si>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</si>
  <si>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</si>
  <si>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</si>
  <si>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</si>
  <si>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</si>
  <si>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</si>
  <si>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</si>
  <si>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</si>
  <si>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</si>
  <si>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</si>
  <si>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</si>
  <si>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</si>
  <si>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</si>
  <si>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</si>
  <si>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</si>
  <si>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</si>
  <si>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</si>
  <si>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</si>
  <si>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</si>
  <si>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</si>
  <si>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</si>
  <si>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</si>
  <si>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</si>
  <si>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</si>
  <si>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</si>
  <si>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</si>
  <si>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</si>
  <si>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</si>
  <si>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</si>
  <si>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</si>
  <si>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</si>
  <si>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</si>
  <si>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</si>
  <si>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</si>
  <si>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</si>
  <si>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</si>
  <si>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</si>
  <si>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</si>
  <si>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</si>
  <si>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</si>
  <si>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</si>
  <si>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</si>
  <si>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</si>
  <si>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</si>
  <si>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</si>
  <si>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</si>
  <si>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</si>
  <si>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</si>
  <si>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</si>
  <si>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</si>
  <si>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</si>
  <si>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</si>
  <si>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</si>
  <si>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</si>
  <si>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</si>
  <si>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</si>
  <si>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</si>
  <si>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</si>
  <si>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</si>
  <si>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</si>
  <si>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</si>
  <si>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</si>
  <si>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</si>
  <si>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</si>
  <si>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</si>
  <si>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</si>
  <si>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</si>
  <si>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</si>
  <si>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</si>
  <si>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</si>
  <si>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</si>
  <si>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</si>
  <si>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</si>
  <si>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</si>
  <si>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</si>
  <si>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</si>
  <si>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</si>
  <si>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</si>
  <si>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</si>
  <si>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</si>
  <si>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</si>
  <si>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</si>
  <si>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</si>
  <si>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</si>
  <si>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</si>
  <si>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</si>
  <si>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</si>
  <si>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</si>
  <si>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</si>
  <si>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</si>
  <si>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</si>
  <si>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</si>
  <si>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</si>
  <si>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</si>
  <si>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</si>
  <si>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</si>
  <si>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</si>
  <si>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</si>
  <si>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</si>
  <si>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</si>
  <si>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</si>
  <si>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</si>
  <si>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</si>
  <si>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</si>
  <si>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</si>
  <si>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</si>
  <si>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</si>
  <si>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</si>
  <si>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</si>
  <si>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</si>
  <si>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</si>
  <si>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</si>
  <si>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</si>
  <si>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</si>
  <si>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</si>
  <si>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</si>
  <si>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</si>
  <si>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</si>
  <si>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</si>
  <si>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</si>
  <si>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</si>
  <si>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</si>
  <si>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</si>
  <si>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</si>
  <si>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</si>
  <si>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</si>
  <si>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</si>
  <si>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</si>
  <si>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</si>
  <si>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</si>
  <si>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</si>
  <si>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</si>
  <si>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</si>
  <si>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</si>
  <si>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</si>
  <si>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</si>
  <si>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</si>
  <si>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</si>
  <si>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</si>
  <si>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</si>
  <si>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</si>
  <si>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</si>
  <si>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</si>
  <si>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</si>
  <si>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</si>
  <si>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</si>
  <si>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</si>
  <si>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</si>
  <si>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</si>
  <si>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</si>
  <si>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</si>
  <si>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</si>
  <si>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</si>
  <si>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</si>
  <si>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</si>
  <si>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</si>
  <si>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</si>
  <si>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</si>
  <si>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</si>
  <si>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</si>
  <si>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</si>
  <si>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</si>
  <si>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</si>
  <si>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</si>
  <si>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</si>
  <si>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</si>
  <si>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</si>
  <si>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</si>
  <si>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</si>
  <si>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</si>
  <si>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</si>
  <si>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</si>
  <si>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</si>
  <si>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</si>
  <si>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</si>
  <si>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</si>
  <si>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</si>
  <si>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</si>
  <si>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</si>
  <si>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</si>
  <si>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</si>
  <si>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</si>
  <si>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</si>
  <si>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</si>
  <si>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</si>
  <si>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</si>
  <si>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</si>
  <si>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</si>
  <si>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</si>
  <si>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</si>
  <si>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</si>
  <si>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</si>
  <si>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</si>
  <si>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</si>
  <si>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</si>
  <si>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</si>
  <si>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</si>
  <si>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</si>
  <si>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</si>
  <si>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</si>
  <si>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</si>
  <si>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</si>
  <si>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</si>
  <si>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</si>
  <si>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</si>
  <si>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</si>
  <si>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</si>
  <si>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</si>
  <si>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</si>
  <si>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</si>
  <si>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</si>
  <si>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</si>
  <si>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</si>
  <si>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</si>
  <si>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</si>
  <si>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</si>
  <si>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</si>
  <si>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</si>
  <si>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</si>
  <si>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</si>
  <si>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</si>
  <si>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</si>
  <si>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</si>
  <si>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</si>
  <si>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</si>
  <si>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</si>
  <si>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</si>
  <si>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</si>
  <si>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</si>
  <si>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</si>
  <si>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</si>
  <si>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</si>
  <si>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</si>
  <si>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</si>
  <si>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</si>
  <si>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</si>
  <si>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</si>
  <si>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</si>
  <si>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</si>
  <si>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</si>
  <si>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</si>
  <si>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</si>
  <si>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</si>
  <si>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</si>
  <si>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</si>
  <si>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</si>
  <si>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</si>
  <si>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</si>
  <si>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</si>
  <si>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</si>
  <si>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</si>
  <si>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</si>
  <si>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</si>
  <si>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</si>
  <si>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</si>
  <si>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</si>
  <si>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</si>
  <si>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</si>
  <si>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</si>
  <si>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</si>
  <si>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</si>
  <si>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</si>
  <si>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</si>
  <si>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</si>
  <si>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</si>
  <si>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</si>
  <si>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</si>
  <si>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</si>
  <si>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</si>
  <si>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</si>
  <si>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</si>
  <si>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</si>
  <si>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</si>
  <si>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</si>
  <si>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</si>
  <si>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</si>
  <si>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</si>
  <si>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</si>
  <si>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</si>
  <si>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</si>
  <si>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</si>
  <si>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</si>
  <si>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</si>
  <si>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</si>
  <si>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</si>
  <si>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</si>
  <si>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</si>
  <si>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</si>
  <si>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</si>
  <si>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</si>
  <si>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</si>
  <si>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</si>
  <si>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</si>
  <si>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</si>
  <si>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</si>
  <si>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</si>
  <si>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</si>
  <si>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</si>
  <si>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</si>
  <si>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</si>
  <si>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</si>
  <si>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</si>
  <si>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</si>
  <si>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</si>
  <si>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</si>
  <si>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</si>
  <si>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</si>
  <si>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</si>
  <si>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</si>
  <si>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</si>
  <si>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</si>
  <si>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</si>
  <si>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</si>
  <si>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</si>
  <si>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</si>
  <si>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</si>
  <si>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</si>
  <si>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</si>
  <si>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</si>
  <si>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</si>
  <si>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</si>
  <si>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</si>
  <si>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</si>
  <si>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</si>
  <si>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</si>
  <si>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</si>
  <si>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</si>
  <si>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</si>
  <si>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</si>
  <si>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</si>
  <si>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</si>
  <si>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</si>
  <si>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</si>
  <si>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</si>
  <si>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</si>
  <si>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</si>
  <si>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</si>
  <si>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</si>
  <si>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</si>
  <si>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</si>
  <si>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</si>
  <si>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</si>
  <si>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</si>
  <si>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</si>
  <si>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</si>
  <si>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</si>
  <si>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</si>
  <si>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</si>
  <si>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</si>
  <si>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</si>
  <si>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</si>
  <si>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</si>
  <si>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</si>
  <si>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</si>
  <si>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</si>
  <si>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</si>
  <si>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</si>
  <si>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</si>
  <si>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</si>
  <si>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</si>
  <si>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</si>
  <si>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</si>
  <si>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</si>
  <si>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</si>
  <si>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</si>
  <si>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</si>
  <si>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</si>
  <si>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</si>
  <si>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</si>
  <si>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</si>
  <si>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</si>
  <si>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</si>
  <si>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</si>
  <si>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</si>
  <si>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</si>
  <si>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</si>
  <si>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</si>
  <si>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</si>
  <si>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</si>
  <si>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</si>
  <si>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</si>
  <si>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</si>
  <si>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</si>
  <si>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</si>
  <si>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</si>
  <si>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</si>
  <si>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</si>
  <si>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</si>
  <si>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</si>
  <si>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</si>
  <si>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</si>
  <si>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</si>
  <si>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</si>
  <si>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</si>
  <si>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</si>
  <si>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</si>
  <si>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</si>
  <si>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</si>
  <si>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</si>
  <si>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</si>
  <si>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</si>
  <si>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</si>
  <si>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</si>
  <si>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</si>
  <si>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</si>
  <si>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</si>
  <si>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</si>
  <si>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</si>
  <si>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</si>
  <si>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</si>
  <si>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</si>
  <si>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</si>
  <si>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</si>
  <si>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</si>
  <si>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</si>
  <si>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</si>
  <si>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</si>
  <si>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</si>
  <si>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</si>
  <si>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</si>
  <si>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</si>
  <si>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</si>
  <si>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</si>
  <si>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</si>
  <si>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</si>
  <si>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</si>
  <si>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</si>
  <si>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</si>
  <si>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</si>
  <si>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</si>
  <si>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</si>
  <si>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</si>
  <si>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</si>
  <si>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</si>
  <si>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</si>
  <si>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</si>
  <si>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</si>
  <si>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</si>
  <si>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</si>
  <si>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</si>
  <si>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</si>
  <si>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</si>
  <si>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</si>
  <si>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</si>
  <si>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</si>
  <si>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</si>
  <si>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</si>
  <si>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</si>
  <si>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</si>
  <si>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</si>
  <si>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</si>
  <si>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</si>
  <si>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</si>
  <si>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</si>
  <si>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</si>
  <si>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</si>
  <si>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</si>
  <si>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</si>
  <si>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</si>
  <si>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</si>
  <si>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</si>
  <si>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</si>
  <si>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</si>
  <si>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</si>
  <si>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</si>
  <si>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</si>
  <si>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</si>
  <si>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</si>
  <si>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</si>
  <si>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</si>
  <si>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</si>
  <si>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</si>
  <si>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</si>
  <si>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</si>
  <si>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</si>
  <si>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</si>
  <si>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</si>
  <si>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</si>
  <si>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</si>
  <si>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</si>
  <si>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</si>
  <si>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</si>
  <si>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</si>
  <si>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</si>
  <si>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</si>
  <si>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</si>
  <si>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</si>
  <si>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</si>
  <si>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</si>
  <si>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</si>
  <si>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</si>
  <si>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</si>
  <si>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</si>
  <si>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</si>
  <si>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</si>
  <si>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</si>
  <si>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</si>
  <si>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</si>
  <si>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</si>
  <si>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</si>
  <si>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</si>
  <si>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</si>
  <si>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</si>
  <si>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</si>
  <si>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</si>
  <si>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</si>
  <si>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</si>
  <si>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</si>
  <si>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</si>
  <si>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</si>
  <si>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</si>
  <si>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</si>
  <si>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</si>
  <si>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</si>
  <si>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</si>
  <si>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</si>
  <si>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</si>
  <si>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</si>
  <si>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</si>
  <si>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</si>
  <si>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</si>
  <si>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</si>
  <si>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</si>
  <si>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</si>
  <si>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</si>
  <si>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</si>
  <si>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</si>
  <si>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</si>
  <si>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</si>
  <si>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</si>
  <si>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</si>
  <si>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</si>
  <si>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</si>
  <si>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</si>
  <si>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</si>
  <si>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</si>
  <si>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</si>
  <si>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</si>
  <si>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</si>
  <si>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</si>
  <si>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</si>
  <si>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</si>
  <si>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</si>
  <si>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</si>
  <si>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</si>
  <si>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</si>
  <si>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</si>
  <si>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</si>
  <si>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</si>
  <si>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</si>
  <si>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</si>
  <si>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</si>
  <si>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</si>
  <si>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</si>
  <si>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</si>
  <si>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</si>
  <si>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</si>
  <si>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</si>
  <si>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</si>
  <si>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</si>
  <si>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</si>
  <si>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</si>
  <si>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</si>
  <si>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</si>
  <si>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</si>
  <si>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</si>
  <si>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</si>
  <si>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</si>
  <si>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</si>
  <si>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</si>
  <si>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</si>
  <si>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</si>
  <si>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</si>
  <si>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</si>
  <si>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</si>
  <si>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</si>
  <si>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</si>
  <si>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</si>
  <si>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</si>
  <si>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</si>
  <si>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</si>
  <si>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</si>
  <si>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</si>
  <si>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</si>
  <si>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</si>
  <si>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</si>
  <si>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</si>
  <si>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</si>
  <si>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</si>
  <si>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</si>
  <si>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</si>
  <si>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</si>
  <si>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</si>
  <si>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</si>
  <si>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</si>
  <si>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</si>
  <si>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</si>
  <si>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</si>
  <si>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</si>
  <si>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</si>
  <si>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</si>
  <si>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</si>
  <si>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</si>
  <si>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</si>
  <si>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</si>
  <si>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</si>
  <si>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</si>
  <si>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</si>
  <si>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</si>
  <si>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</si>
  <si>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</si>
  <si>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</si>
  <si>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</si>
  <si>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</si>
  <si>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</si>
  <si>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</si>
  <si>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</si>
  <si>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</si>
  <si>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</si>
  <si>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</si>
  <si>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</si>
  <si>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</si>
  <si>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</si>
  <si>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</si>
  <si>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</si>
  <si>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</si>
  <si>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</si>
  <si>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</si>
  <si>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</si>
  <si>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</si>
  <si>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</si>
  <si>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</si>
  <si>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</si>
  <si>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</si>
  <si>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</si>
  <si>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</si>
  <si>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</si>
  <si>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</si>
  <si>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</si>
  <si>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</si>
  <si>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</si>
  <si>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</si>
  <si>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</si>
  <si>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</si>
  <si>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</si>
  <si>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</si>
  <si>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</si>
  <si>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</si>
  <si>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</si>
  <si>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</si>
  <si>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</si>
  <si>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</si>
  <si>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</si>
  <si>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</si>
  <si>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</si>
  <si>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</si>
  <si>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</si>
  <si>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</si>
  <si>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</si>
  <si>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</si>
  <si>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</si>
  <si>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</si>
  <si>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</si>
  <si>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</si>
  <si>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</si>
  <si>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</si>
  <si>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</si>
  <si>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</si>
  <si>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</si>
  <si>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</si>
  <si>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</si>
  <si>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</si>
  <si>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</si>
  <si>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</si>
  <si>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</si>
  <si>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</si>
  <si>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</si>
  <si>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</si>
  <si>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</si>
  <si>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</si>
  <si>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</si>
  <si>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</si>
  <si>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</si>
  <si>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</si>
  <si>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</si>
  <si>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</si>
  <si>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</si>
  <si>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</si>
  <si>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</si>
  <si>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</si>
  <si>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</si>
  <si>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</si>
  <si>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</si>
  <si>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</si>
  <si>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</si>
  <si>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</si>
  <si>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</si>
  <si>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</si>
  <si>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</si>
  <si>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</si>
  <si>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</si>
  <si>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</si>
  <si>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</si>
  <si>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</si>
  <si>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</si>
  <si>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</si>
  <si>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</si>
  <si>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</si>
  <si>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</si>
  <si>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</si>
  <si>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</si>
  <si>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</si>
  <si>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</si>
  <si>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</si>
  <si>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</si>
  <si>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</si>
  <si>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</si>
  <si>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</si>
  <si>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</si>
  <si>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</si>
  <si>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</si>
  <si>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</si>
  <si>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</si>
  <si>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</si>
  <si>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</si>
  <si>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</si>
  <si>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</si>
  <si>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</si>
  <si>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</si>
  <si>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</si>
  <si>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</si>
  <si>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</si>
  <si>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</si>
  <si>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</si>
  <si>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</si>
  <si>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</si>
  <si>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</si>
  <si>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</si>
  <si>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</si>
  <si>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</si>
  <si>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</si>
  <si>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</si>
  <si>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</si>
  <si>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</si>
  <si>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</si>
  <si>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</si>
  <si>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</si>
  <si>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</si>
  <si>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</si>
  <si>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</si>
  <si>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</si>
  <si>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</si>
  <si>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</si>
  <si>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</si>
  <si>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</si>
  <si>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</si>
  <si>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</si>
  <si>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</si>
  <si>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</si>
  <si>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</si>
  <si>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</si>
  <si>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</si>
  <si>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</si>
  <si>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</si>
  <si>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</si>
  <si>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</si>
  <si>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</si>
  <si>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</si>
  <si>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</si>
  <si>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</si>
  <si>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</si>
  <si>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</si>
  <si>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</si>
  <si>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</si>
  <si>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</si>
  <si>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</si>
  <si>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</si>
  <si>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</si>
  <si>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</si>
  <si>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</si>
  <si>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</si>
  <si>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</si>
  <si>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</si>
  <si>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</si>
  <si>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</si>
  <si>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</si>
  <si>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</si>
  <si>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</si>
  <si>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</si>
  <si>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</si>
  <si>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</si>
  <si>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</si>
  <si>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</si>
  <si>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</si>
  <si>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</si>
  <si>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</si>
  <si>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</si>
  <si>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</si>
  <si>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</si>
  <si>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</si>
  <si>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</si>
  <si>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</si>
  <si>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</si>
  <si>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</si>
  <si>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</si>
  <si>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</si>
  <si>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</si>
  <si>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</si>
  <si>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</si>
  <si>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</si>
  <si>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</si>
  <si>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</si>
  <si>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</si>
  <si>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</si>
  <si>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</si>
  <si>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</si>
  <si>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</si>
  <si>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</si>
  <si>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</si>
  <si>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</si>
  <si>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</si>
  <si>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</si>
  <si>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</si>
  <si>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</si>
  <si>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</si>
  <si>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</si>
  <si>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</si>
  <si>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</si>
  <si>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</si>
  <si>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</si>
  <si>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</si>
  <si>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</si>
  <si>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</si>
  <si>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</si>
  <si>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</si>
  <si>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</si>
  <si>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</si>
  <si>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</si>
  <si>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</si>
  <si>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</si>
  <si>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</si>
  <si>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</si>
  <si>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</si>
  <si>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</si>
  <si>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</si>
  <si>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</si>
  <si>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</si>
  <si>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</si>
  <si>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</si>
  <si>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</si>
  <si>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</si>
  <si>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</si>
  <si>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</si>
  <si>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</si>
  <si>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</si>
  <si>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</si>
  <si>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</si>
  <si>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</si>
  <si>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</si>
  <si>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</si>
  <si>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</si>
  <si>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</si>
  <si>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</si>
  <si>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</si>
  <si>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</si>
  <si>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</si>
  <si>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</si>
  <si>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</si>
  <si>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</si>
  <si>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</si>
  <si>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</si>
  <si>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</si>
  <si>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</si>
  <si>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</si>
  <si>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</si>
  <si>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</si>
  <si>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</si>
  <si>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</si>
  <si>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</si>
  <si>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</si>
  <si>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</si>
  <si>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</si>
  <si>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</si>
  <si>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</si>
  <si>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</si>
  <si>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</si>
  <si>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</si>
  <si>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</si>
  <si>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</si>
  <si>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</si>
  <si>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</si>
  <si>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</si>
  <si>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</si>
  <si>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</si>
  <si>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</si>
  <si>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</si>
  <si>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</si>
  <si>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</si>
  <si>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</si>
  <si>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</si>
  <si>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</si>
  <si>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</si>
  <si>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</si>
  <si>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</si>
  <si>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</si>
  <si>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</si>
  <si>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</si>
  <si>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</si>
  <si>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</si>
  <si>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</si>
  <si>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</si>
  <si>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</si>
  <si>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</si>
  <si>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</si>
  <si>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</si>
  <si>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2023 год по разделам</t>
  </si>
  <si>
    <t>к решению XXXX  сессии 4  Созыва Совета</t>
  </si>
  <si>
    <t>от  16 декабря 2022 года №  134</t>
  </si>
  <si>
    <t>Исполнение судебных актов</t>
  </si>
  <si>
    <t xml:space="preserve"> </t>
  </si>
  <si>
    <t>(уточнение на 07.09.2023)</t>
  </si>
  <si>
    <t>Осуществление полномочий по организации и осуществле-                               нию мероприятий по гражданской обороне, защите нателения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</si>
</sst>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="82" zoomScaleSheetLayoutView="82" workbookViewId="0" topLeftCell="A1316">
      <selection activeCell="F1475" sqref="F1475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1:6" ht="12.75">
      <c r="A2" s="24" t="s">
        <v>1023</v>
      </c>
      <c r="C2" s="25" t="s">
        <v>1020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2" t="s">
        <v>1019</v>
      </c>
      <c r="B7" s="122"/>
      <c r="C7" s="122"/>
      <c r="D7" s="122"/>
      <c r="E7" s="122"/>
      <c r="F7" s="122"/>
      <c r="G7" s="122"/>
    </row>
    <row r="8" spans="1:7" s="24" customFormat="1" ht="12.75">
      <c r="A8" s="122" t="s">
        <v>1003</v>
      </c>
      <c r="B8" s="122"/>
      <c r="C8" s="122"/>
      <c r="D8" s="122"/>
      <c r="E8" s="122"/>
      <c r="F8" s="122"/>
      <c r="G8" s="122"/>
    </row>
    <row r="9" spans="1:7" s="24" customFormat="1" ht="12.75">
      <c r="A9" s="122" t="s">
        <v>1024</v>
      </c>
      <c r="B9" s="122"/>
      <c r="C9" s="122"/>
      <c r="D9" s="122"/>
      <c r="E9" s="122"/>
      <c r="F9" s="122"/>
      <c r="G9" s="122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3" t="s">
        <v>280</v>
      </c>
      <c r="B11" s="127" t="s">
        <v>921</v>
      </c>
      <c r="C11" s="127"/>
      <c r="D11" s="127"/>
      <c r="E11" s="128"/>
      <c r="F11" s="120" t="s">
        <v>922</v>
      </c>
      <c r="G11" s="120"/>
      <c r="H11" s="120"/>
    </row>
    <row r="12" spans="1:8" s="2" customFormat="1" ht="21.75" customHeight="1" thickBot="1">
      <c r="A12" s="124"/>
      <c r="B12" s="14" t="s">
        <v>281</v>
      </c>
      <c r="C12" s="14" t="s">
        <v>282</v>
      </c>
      <c r="D12" s="14" t="s">
        <v>11</v>
      </c>
      <c r="E12" s="14" t="s">
        <v>12</v>
      </c>
      <c r="F12" s="121"/>
      <c r="G12" s="121"/>
      <c r="H12" s="121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11855.688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4239.288</v>
      </c>
      <c r="G15" s="58"/>
      <c r="H15" s="47"/>
    </row>
    <row r="16" spans="1:8" s="24" customFormat="1" ht="28.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996.644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996.644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996.644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f>968+28.644</f>
        <v>996.644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2768.244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2766.244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2766.244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f>2322.4+90.944</f>
        <v>2413.344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352.9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306</v>
      </c>
      <c r="G151" s="60"/>
      <c r="H151" s="61"/>
    </row>
    <row r="152" spans="1:8" s="24" customFormat="1" ht="12.75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306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>
        <v>244</v>
      </c>
      <c r="F153" s="20">
        <f>F154</f>
        <v>306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f>350-44</f>
        <v>306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7" t="s">
        <v>993</v>
      </c>
      <c r="E156" s="4">
        <v>244</v>
      </c>
      <c r="F156" s="20">
        <v>0</v>
      </c>
      <c r="G156" s="60"/>
      <c r="H156" s="61"/>
    </row>
    <row r="157" spans="1:8" s="24" customFormat="1" ht="25.5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25.5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25.5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F197+F230+F234+F237+F241+F243+F245</f>
        <v>168.4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5" t="s">
        <v>288</v>
      </c>
      <c r="B192" s="7" t="s">
        <v>1</v>
      </c>
      <c r="C192" s="126">
        <v>14</v>
      </c>
      <c r="D192" s="126" t="s">
        <v>378</v>
      </c>
      <c r="E192" s="126">
        <v>500</v>
      </c>
      <c r="F192" s="20"/>
      <c r="G192" s="60"/>
      <c r="H192" s="61"/>
    </row>
    <row r="193" spans="1:8" s="24" customFormat="1" ht="24.75" customHeight="1" hidden="1">
      <c r="A193" s="125"/>
      <c r="B193" s="7" t="s">
        <v>1</v>
      </c>
      <c r="C193" s="126"/>
      <c r="D193" s="126"/>
      <c r="E193" s="126"/>
      <c r="F193" s="20"/>
      <c r="G193" s="60"/>
      <c r="H193" s="61"/>
    </row>
    <row r="194" spans="1:8" s="24" customFormat="1" ht="24.75" customHeight="1" hidden="1">
      <c r="A194" s="125"/>
      <c r="B194" s="7" t="s">
        <v>1</v>
      </c>
      <c r="C194" s="126"/>
      <c r="D194" s="126"/>
      <c r="E194" s="126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132.4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F236+F239</f>
        <v>131.4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128.6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8" s="24" customFormat="1" ht="12.75" customHeight="1">
      <c r="A239" s="82" t="s">
        <v>1022</v>
      </c>
      <c r="B239" s="7" t="s">
        <v>1</v>
      </c>
      <c r="C239" s="4">
        <v>13</v>
      </c>
      <c r="D239" s="4" t="s">
        <v>964</v>
      </c>
      <c r="E239" s="4">
        <v>830</v>
      </c>
      <c r="F239" s="20">
        <v>2.8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02.75" customHeight="1">
      <c r="A241" s="46" t="s">
        <v>1007</v>
      </c>
      <c r="B241" s="7" t="s">
        <v>1</v>
      </c>
      <c r="C241" s="4">
        <v>13</v>
      </c>
      <c r="D241" s="4" t="s">
        <v>966</v>
      </c>
      <c r="E241" s="7" t="s">
        <v>13</v>
      </c>
      <c r="F241" s="15">
        <f>F242</f>
        <v>5</v>
      </c>
    </row>
    <row r="242" spans="1:6" s="52" customFormat="1" ht="25.5">
      <c r="A242" s="8" t="s">
        <v>255</v>
      </c>
      <c r="B242" s="7" t="s">
        <v>1</v>
      </c>
      <c r="C242" s="4">
        <v>13</v>
      </c>
      <c r="D242" s="4" t="s">
        <v>966</v>
      </c>
      <c r="E242" s="7">
        <v>540</v>
      </c>
      <c r="F242" s="15">
        <v>5</v>
      </c>
    </row>
    <row r="243" spans="1:8" s="24" customFormat="1" ht="51">
      <c r="A243" s="46" t="s">
        <v>1008</v>
      </c>
      <c r="B243" s="7" t="s">
        <v>1</v>
      </c>
      <c r="C243" s="4">
        <v>13</v>
      </c>
      <c r="D243" s="4" t="s">
        <v>967</v>
      </c>
      <c r="E243" s="7" t="s">
        <v>13</v>
      </c>
      <c r="F243" s="20">
        <f>F244</f>
        <v>30</v>
      </c>
      <c r="G243" s="59"/>
      <c r="H243" s="15"/>
    </row>
    <row r="244" spans="1:8" s="24" customFormat="1" ht="11.25" customHeight="1">
      <c r="A244" s="8" t="s">
        <v>255</v>
      </c>
      <c r="B244" s="7" t="s">
        <v>1</v>
      </c>
      <c r="C244" s="4">
        <v>13</v>
      </c>
      <c r="D244" s="4" t="s">
        <v>967</v>
      </c>
      <c r="E244" s="7">
        <v>540</v>
      </c>
      <c r="F244" s="20">
        <v>30</v>
      </c>
      <c r="G244" s="59"/>
      <c r="H244" s="15"/>
    </row>
    <row r="245" spans="1:8" s="24" customFormat="1" ht="49.5" customHeight="1">
      <c r="A245" s="82" t="s">
        <v>1025</v>
      </c>
      <c r="B245" s="7" t="s">
        <v>1</v>
      </c>
      <c r="C245" s="4">
        <v>13</v>
      </c>
      <c r="D245" s="7" t="s">
        <v>1017</v>
      </c>
      <c r="E245" s="7" t="s">
        <v>13</v>
      </c>
      <c r="F245" s="21">
        <f>F246</f>
        <v>1</v>
      </c>
      <c r="G245" s="59"/>
      <c r="H245" s="15"/>
    </row>
    <row r="246" spans="1:8" s="24" customFormat="1" ht="10.5" customHeight="1">
      <c r="A246" s="8" t="s">
        <v>255</v>
      </c>
      <c r="B246" s="7" t="s">
        <v>1</v>
      </c>
      <c r="C246" s="4">
        <v>13</v>
      </c>
      <c r="D246" s="4" t="s">
        <v>1018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958</v>
      </c>
      <c r="E247" s="40" t="s">
        <v>13</v>
      </c>
      <c r="F247" s="100">
        <f>F249</f>
        <v>233.8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968</v>
      </c>
      <c r="E249" s="7" t="s">
        <v>13</v>
      </c>
      <c r="F249" s="20">
        <f>F250+F251+F257</f>
        <v>233.8</v>
      </c>
      <c r="G249" s="59"/>
      <c r="H249" s="15"/>
    </row>
    <row r="250" spans="1:8" s="24" customFormat="1" ht="25.5">
      <c r="A250" s="81" t="s">
        <v>947</v>
      </c>
      <c r="B250" s="7" t="s">
        <v>3</v>
      </c>
      <c r="C250" s="7" t="s">
        <v>5</v>
      </c>
      <c r="D250" s="4" t="s">
        <v>968</v>
      </c>
      <c r="E250" s="7">
        <v>120</v>
      </c>
      <c r="F250" s="20">
        <v>227.3</v>
      </c>
      <c r="G250" s="59"/>
      <c r="H250" s="15"/>
    </row>
    <row r="251" spans="1:8" s="24" customFormat="1" ht="25.5">
      <c r="A251" s="82" t="s">
        <v>948</v>
      </c>
      <c r="B251" s="7" t="s">
        <v>3</v>
      </c>
      <c r="C251" s="7" t="s">
        <v>5</v>
      </c>
      <c r="D251" s="4" t="s">
        <v>968</v>
      </c>
      <c r="E251" s="4">
        <v>240</v>
      </c>
      <c r="F251" s="20">
        <v>6.5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968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968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968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968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968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953</v>
      </c>
      <c r="B257" s="7" t="s">
        <v>3</v>
      </c>
      <c r="C257" s="7" t="s">
        <v>5</v>
      </c>
      <c r="D257" s="4" t="s">
        <v>968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958</v>
      </c>
      <c r="E259" s="6" t="s">
        <v>13</v>
      </c>
      <c r="F259" s="94">
        <f>F290+F297+F300</f>
        <v>51.5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924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919</v>
      </c>
      <c r="B291" s="7" t="s">
        <v>5</v>
      </c>
      <c r="C291" s="7" t="s">
        <v>6</v>
      </c>
      <c r="D291" s="4" t="s">
        <v>920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920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941</v>
      </c>
      <c r="B293" s="7" t="s">
        <v>5</v>
      </c>
      <c r="C293" s="7" t="s">
        <v>6</v>
      </c>
      <c r="D293" s="4" t="s">
        <v>920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944</v>
      </c>
      <c r="B294" s="7" t="s">
        <v>5</v>
      </c>
      <c r="C294" s="7" t="s">
        <v>6</v>
      </c>
      <c r="D294" s="4" t="s">
        <v>945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945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925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905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941</v>
      </c>
      <c r="B299" s="7" t="s">
        <v>5</v>
      </c>
      <c r="C299" s="7">
        <v>10</v>
      </c>
      <c r="D299" s="4" t="s">
        <v>905</v>
      </c>
      <c r="E299" s="7">
        <v>244</v>
      </c>
      <c r="F299" s="20">
        <v>0</v>
      </c>
      <c r="G299" s="60"/>
      <c r="H299" s="61"/>
    </row>
    <row r="300" spans="1:8" s="24" customFormat="1" ht="21.75" customHeight="1">
      <c r="A300" s="11" t="s">
        <v>452</v>
      </c>
      <c r="B300" s="6" t="s">
        <v>5</v>
      </c>
      <c r="C300" s="6">
        <v>14</v>
      </c>
      <c r="D300" s="6" t="s">
        <v>958</v>
      </c>
      <c r="E300" s="6" t="s">
        <v>13</v>
      </c>
      <c r="F300" s="94">
        <f>F334+F338+F734+F744</f>
        <v>51.5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905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905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969</v>
      </c>
      <c r="E334" s="7" t="s">
        <v>13</v>
      </c>
      <c r="F334" s="20">
        <f>F335+F336</f>
        <v>34.5</v>
      </c>
      <c r="G334" s="60"/>
      <c r="H334" s="61"/>
    </row>
    <row r="335" spans="1:8" s="24" customFormat="1" ht="25.5">
      <c r="A335" s="82" t="s">
        <v>948</v>
      </c>
      <c r="B335" s="7" t="s">
        <v>5</v>
      </c>
      <c r="C335" s="7">
        <v>14</v>
      </c>
      <c r="D335" s="7" t="s">
        <v>969</v>
      </c>
      <c r="E335" s="7">
        <v>240</v>
      </c>
      <c r="F335" s="20">
        <v>34.5</v>
      </c>
      <c r="G335" s="60"/>
      <c r="H335" s="61"/>
    </row>
    <row r="336" spans="1:8" s="24" customFormat="1" ht="12.75" hidden="1">
      <c r="A336" s="82" t="s">
        <v>953</v>
      </c>
      <c r="B336" s="7" t="s">
        <v>5</v>
      </c>
      <c r="C336" s="7">
        <v>14</v>
      </c>
      <c r="D336" s="7" t="s">
        <v>969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25.5">
      <c r="A338" s="8" t="s">
        <v>904</v>
      </c>
      <c r="B338" s="7" t="s">
        <v>5</v>
      </c>
      <c r="C338" s="7">
        <v>14</v>
      </c>
      <c r="D338" s="7" t="s">
        <v>970</v>
      </c>
      <c r="E338" s="7" t="s">
        <v>13</v>
      </c>
      <c r="F338" s="20">
        <f>F339</f>
        <v>1</v>
      </c>
      <c r="G338" s="60"/>
      <c r="H338" s="61"/>
    </row>
    <row r="339" spans="1:8" s="24" customFormat="1" ht="25.5">
      <c r="A339" s="82" t="s">
        <v>948</v>
      </c>
      <c r="B339" s="7" t="s">
        <v>5</v>
      </c>
      <c r="C339" s="7">
        <v>14</v>
      </c>
      <c r="D339" s="7" t="s">
        <v>970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931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5" t="s">
        <v>932</v>
      </c>
      <c r="B473" s="3"/>
      <c r="C473" s="126">
        <v>5</v>
      </c>
      <c r="D473" s="126" t="s">
        <v>505</v>
      </c>
      <c r="E473" s="126">
        <v>0</v>
      </c>
      <c r="F473" s="20"/>
      <c r="G473" s="60"/>
      <c r="H473" s="61"/>
    </row>
    <row r="474" spans="1:8" s="24" customFormat="1" ht="24.75" customHeight="1" hidden="1">
      <c r="A474" s="125"/>
      <c r="B474" s="4">
        <v>4</v>
      </c>
      <c r="C474" s="126"/>
      <c r="D474" s="126"/>
      <c r="E474" s="126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5" t="s">
        <v>524</v>
      </c>
      <c r="B496" s="126">
        <v>4</v>
      </c>
      <c r="C496" s="126">
        <v>5</v>
      </c>
      <c r="D496" s="126" t="s">
        <v>525</v>
      </c>
      <c r="E496" s="126">
        <v>0</v>
      </c>
      <c r="F496" s="20"/>
      <c r="G496" s="60"/>
      <c r="H496" s="61"/>
    </row>
    <row r="497" spans="1:8" s="24" customFormat="1" ht="24.75" customHeight="1" hidden="1">
      <c r="A497" s="125"/>
      <c r="B497" s="126"/>
      <c r="C497" s="126"/>
      <c r="D497" s="126"/>
      <c r="E497" s="126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933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930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25.5">
      <c r="A734" s="34" t="s">
        <v>918</v>
      </c>
      <c r="B734" s="7" t="s">
        <v>5</v>
      </c>
      <c r="C734" s="7">
        <v>14</v>
      </c>
      <c r="D734" s="7" t="s">
        <v>971</v>
      </c>
      <c r="E734" s="7" t="s">
        <v>13</v>
      </c>
      <c r="F734" s="47">
        <f>F735</f>
        <v>1</v>
      </c>
    </row>
    <row r="735" spans="1:6" s="52" customFormat="1" ht="25.5">
      <c r="A735" s="82" t="s">
        <v>948</v>
      </c>
      <c r="B735" s="7" t="s">
        <v>5</v>
      </c>
      <c r="C735" s="7">
        <v>14</v>
      </c>
      <c r="D735" s="7" t="s">
        <v>971</v>
      </c>
      <c r="E735" s="7">
        <v>240</v>
      </c>
      <c r="F735" s="15">
        <v>1</v>
      </c>
    </row>
    <row r="736" spans="1:6" s="52" customFormat="1" ht="25.5" hidden="1">
      <c r="A736" s="34" t="s">
        <v>919</v>
      </c>
      <c r="B736" s="7" t="s">
        <v>5</v>
      </c>
      <c r="C736" s="7">
        <v>14</v>
      </c>
      <c r="D736" s="4" t="s">
        <v>920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920</v>
      </c>
      <c r="E737" s="7">
        <v>500</v>
      </c>
      <c r="F737" s="15">
        <v>0</v>
      </c>
    </row>
    <row r="738" spans="1:8" s="52" customFormat="1" ht="12.75" hidden="1">
      <c r="A738" s="39" t="s">
        <v>906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908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908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908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907</v>
      </c>
      <c r="B742" s="7" t="s">
        <v>4</v>
      </c>
      <c r="C742" s="7" t="s">
        <v>908</v>
      </c>
      <c r="D742" s="4" t="s">
        <v>909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941</v>
      </c>
      <c r="B743" s="7" t="s">
        <v>4</v>
      </c>
      <c r="C743" s="7" t="s">
        <v>908</v>
      </c>
      <c r="D743" s="4" t="s">
        <v>909</v>
      </c>
      <c r="E743" s="7">
        <v>244</v>
      </c>
      <c r="F743" s="15">
        <v>0</v>
      </c>
    </row>
    <row r="744" spans="1:6" s="52" customFormat="1" ht="25.5">
      <c r="A744" s="34" t="s">
        <v>919</v>
      </c>
      <c r="B744" s="7" t="s">
        <v>5</v>
      </c>
      <c r="C744" s="7">
        <v>14</v>
      </c>
      <c r="D744" s="7" t="s">
        <v>972</v>
      </c>
      <c r="E744" s="7" t="s">
        <v>13</v>
      </c>
      <c r="F744" s="15">
        <f>F745</f>
        <v>15</v>
      </c>
    </row>
    <row r="745" spans="1:6" s="52" customFormat="1" ht="25.5">
      <c r="A745" s="82" t="s">
        <v>948</v>
      </c>
      <c r="B745" s="7" t="s">
        <v>5</v>
      </c>
      <c r="C745" s="7">
        <v>14</v>
      </c>
      <c r="D745" s="7" t="s">
        <v>972</v>
      </c>
      <c r="E745" s="7">
        <v>240</v>
      </c>
      <c r="F745" s="15">
        <v>15</v>
      </c>
    </row>
    <row r="746" spans="1:8" s="18" customFormat="1" ht="9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12.75">
      <c r="A747" s="39" t="s">
        <v>906</v>
      </c>
      <c r="B747" s="40" t="s">
        <v>4</v>
      </c>
      <c r="C747" s="40" t="s">
        <v>2</v>
      </c>
      <c r="D747" s="6" t="s">
        <v>958</v>
      </c>
      <c r="E747" s="40" t="s">
        <v>13</v>
      </c>
      <c r="F747" s="96">
        <v>1010.3</v>
      </c>
    </row>
    <row r="748" spans="1:6" s="52" customFormat="1" ht="12.75">
      <c r="A748" s="92" t="s">
        <v>949</v>
      </c>
      <c r="B748" s="40" t="s">
        <v>4</v>
      </c>
      <c r="C748" s="40" t="s">
        <v>6</v>
      </c>
      <c r="D748" s="6" t="s">
        <v>958</v>
      </c>
      <c r="E748" s="40" t="s">
        <v>13</v>
      </c>
      <c r="F748" s="96">
        <v>1010.3</v>
      </c>
    </row>
    <row r="749" spans="1:6" s="52" customFormat="1" ht="25.5" hidden="1">
      <c r="A749" s="101" t="s">
        <v>989</v>
      </c>
      <c r="B749" s="36" t="s">
        <v>4</v>
      </c>
      <c r="C749" s="36" t="s">
        <v>6</v>
      </c>
      <c r="D749" s="7" t="s">
        <v>990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990</v>
      </c>
      <c r="E750" s="36">
        <v>240</v>
      </c>
      <c r="F750" s="47">
        <f>136-136</f>
        <v>0</v>
      </c>
    </row>
    <row r="751" spans="1:6" s="52" customFormat="1" ht="25.5">
      <c r="A751" s="34" t="s">
        <v>954</v>
      </c>
      <c r="B751" s="36" t="s">
        <v>4</v>
      </c>
      <c r="C751" s="36" t="s">
        <v>6</v>
      </c>
      <c r="D751" s="7" t="s">
        <v>973</v>
      </c>
      <c r="E751" s="36" t="s">
        <v>13</v>
      </c>
      <c r="F751" s="15">
        <v>1010.3</v>
      </c>
    </row>
    <row r="752" spans="1:6" s="52" customFormat="1" ht="26.25" thickBot="1">
      <c r="A752" s="112" t="s">
        <v>948</v>
      </c>
      <c r="B752" s="113" t="s">
        <v>4</v>
      </c>
      <c r="C752" s="113" t="s">
        <v>6</v>
      </c>
      <c r="D752" s="89" t="s">
        <v>973</v>
      </c>
      <c r="E752" s="89">
        <v>240</v>
      </c>
      <c r="F752" s="70">
        <v>1010.3</v>
      </c>
    </row>
    <row r="753" spans="1:8" s="18" customFormat="1" ht="9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 hidden="1">
      <c r="A754" s="87" t="s">
        <v>646</v>
      </c>
      <c r="B754" s="114" t="s">
        <v>4</v>
      </c>
      <c r="C754" s="114" t="s">
        <v>908</v>
      </c>
      <c r="D754" s="27" t="s">
        <v>958</v>
      </c>
      <c r="E754" s="114" t="s">
        <v>13</v>
      </c>
      <c r="F754" s="115">
        <f>F755</f>
        <v>0</v>
      </c>
    </row>
    <row r="755" spans="1:6" s="52" customFormat="1" ht="12.75" hidden="1">
      <c r="A755" s="34" t="s">
        <v>907</v>
      </c>
      <c r="B755" s="7" t="s">
        <v>4</v>
      </c>
      <c r="C755" s="7" t="s">
        <v>908</v>
      </c>
      <c r="D755" s="7" t="s">
        <v>992</v>
      </c>
      <c r="E755" s="7" t="s">
        <v>13</v>
      </c>
      <c r="F755" s="15">
        <f>F756</f>
        <v>0</v>
      </c>
    </row>
    <row r="756" spans="1:6" s="52" customFormat="1" ht="25.5" hidden="1">
      <c r="A756" s="82" t="s">
        <v>948</v>
      </c>
      <c r="B756" s="7" t="s">
        <v>4</v>
      </c>
      <c r="C756" s="7" t="s">
        <v>908</v>
      </c>
      <c r="D756" s="7" t="s">
        <v>992</v>
      </c>
      <c r="E756" s="7">
        <v>240</v>
      </c>
      <c r="F756" s="15">
        <v>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958</v>
      </c>
      <c r="E757" s="6" t="s">
        <v>13</v>
      </c>
      <c r="F757" s="116">
        <v>1578.8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958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958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958</v>
      </c>
      <c r="E760" s="4">
        <v>0</v>
      </c>
      <c r="F760" s="94"/>
      <c r="G760" s="60"/>
      <c r="H760" s="61"/>
    </row>
    <row r="761" spans="1:8" s="24" customFormat="1" ht="39" hidden="1">
      <c r="A761" s="8" t="s">
        <v>675</v>
      </c>
      <c r="B761" s="4">
        <v>5</v>
      </c>
      <c r="C761" s="4">
        <v>1</v>
      </c>
      <c r="D761" s="6" t="s">
        <v>958</v>
      </c>
      <c r="E761" s="4">
        <v>99</v>
      </c>
      <c r="F761" s="94"/>
      <c r="G761" s="60"/>
      <c r="H761" s="61"/>
    </row>
    <row r="762" spans="1:8" s="24" customFormat="1" ht="39" hidden="1">
      <c r="A762" s="8" t="s">
        <v>676</v>
      </c>
      <c r="B762" s="4">
        <v>5</v>
      </c>
      <c r="C762" s="4">
        <v>1</v>
      </c>
      <c r="D762" s="6" t="s">
        <v>958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958</v>
      </c>
      <c r="E763" s="4">
        <v>0</v>
      </c>
      <c r="F763" s="94"/>
      <c r="G763" s="60"/>
      <c r="H763" s="61"/>
    </row>
    <row r="764" spans="1:8" s="24" customFormat="1" ht="39" hidden="1">
      <c r="A764" s="8" t="s">
        <v>384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39" hidden="1">
      <c r="A766" s="8" t="s">
        <v>387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958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958</v>
      </c>
      <c r="E770" s="4">
        <v>0</v>
      </c>
      <c r="F770" s="94"/>
      <c r="G770" s="60"/>
      <c r="H770" s="61"/>
    </row>
    <row r="771" spans="1:8" s="24" customFormat="1" ht="39" hidden="1">
      <c r="A771" s="8" t="s">
        <v>679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958</v>
      </c>
      <c r="E772" s="4">
        <v>3</v>
      </c>
      <c r="F772" s="94"/>
      <c r="G772" s="60"/>
      <c r="H772" s="61"/>
    </row>
    <row r="773" spans="1:8" s="24" customFormat="1" ht="39" hidden="1">
      <c r="A773" s="8" t="s">
        <v>681</v>
      </c>
      <c r="B773" s="4">
        <v>5</v>
      </c>
      <c r="C773" s="4">
        <v>1</v>
      </c>
      <c r="D773" s="6" t="s">
        <v>958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958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958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958</v>
      </c>
      <c r="E776" s="4">
        <v>0</v>
      </c>
      <c r="F776" s="94"/>
      <c r="G776" s="60"/>
      <c r="H776" s="61"/>
    </row>
    <row r="777" spans="1:8" s="24" customFormat="1" ht="39" hidden="1">
      <c r="A777" s="8" t="s">
        <v>684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958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958</v>
      </c>
      <c r="E779" s="4">
        <v>0</v>
      </c>
      <c r="F779" s="94"/>
      <c r="G779" s="60"/>
      <c r="H779" s="61"/>
    </row>
    <row r="780" spans="1:8" s="24" customFormat="1" ht="39" hidden="1">
      <c r="A780" s="10" t="s">
        <v>688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39" hidden="1">
      <c r="A782" s="8" t="s">
        <v>689</v>
      </c>
      <c r="B782" s="4">
        <v>5</v>
      </c>
      <c r="C782" s="4">
        <v>1</v>
      </c>
      <c r="D782" s="6" t="s">
        <v>958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958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958</v>
      </c>
      <c r="E784" s="4">
        <v>12</v>
      </c>
      <c r="F784" s="94"/>
      <c r="G784" s="60"/>
      <c r="H784" s="61"/>
    </row>
    <row r="785" spans="1:8" s="24" customFormat="1" ht="12.75" hidden="1">
      <c r="A785" s="8" t="s">
        <v>288</v>
      </c>
      <c r="B785" s="4">
        <v>5</v>
      </c>
      <c r="C785" s="4">
        <v>1</v>
      </c>
      <c r="D785" s="6" t="s">
        <v>958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958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958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958</v>
      </c>
      <c r="E788" s="4">
        <v>12</v>
      </c>
      <c r="F788" s="94"/>
      <c r="G788" s="60"/>
      <c r="H788" s="61"/>
    </row>
    <row r="789" spans="1:8" s="24" customFormat="1" ht="12.75" hidden="1">
      <c r="A789" s="8" t="s">
        <v>288</v>
      </c>
      <c r="B789" s="4">
        <v>5</v>
      </c>
      <c r="C789" s="4">
        <v>1</v>
      </c>
      <c r="D789" s="6" t="s">
        <v>958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958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958</v>
      </c>
      <c r="E793" s="4">
        <v>3</v>
      </c>
      <c r="F793" s="94"/>
      <c r="G793" s="60"/>
      <c r="H793" s="61"/>
    </row>
    <row r="794" spans="1:8" s="24" customFormat="1" ht="12.75" hidden="1">
      <c r="A794" s="8" t="s">
        <v>288</v>
      </c>
      <c r="B794" s="4">
        <v>5</v>
      </c>
      <c r="C794" s="4">
        <v>1</v>
      </c>
      <c r="D794" s="6" t="s">
        <v>958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958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958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958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958</v>
      </c>
      <c r="E799" s="4">
        <v>0</v>
      </c>
      <c r="F799" s="94"/>
      <c r="G799" s="60"/>
      <c r="H799" s="61"/>
    </row>
    <row r="800" spans="1:8" s="24" customFormat="1" ht="39" hidden="1">
      <c r="A800" s="8" t="s">
        <v>384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39" hidden="1">
      <c r="A802" s="8" t="s">
        <v>387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958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958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39" hidden="1">
      <c r="A809" s="8" t="s">
        <v>695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958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958</v>
      </c>
      <c r="E811" s="4">
        <v>0</v>
      </c>
      <c r="F811" s="94"/>
      <c r="G811" s="60"/>
      <c r="H811" s="61"/>
    </row>
    <row r="812" spans="1:8" s="24" customFormat="1" ht="41.25" hidden="1">
      <c r="A812" s="8" t="s">
        <v>934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39" hidden="1">
      <c r="A814" s="8" t="s">
        <v>698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51.75" hidden="1">
      <c r="A816" s="8" t="s">
        <v>699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39" hidden="1">
      <c r="A818" s="8" t="s">
        <v>700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958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958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958</v>
      </c>
      <c r="E822" s="4">
        <v>12</v>
      </c>
      <c r="F822" s="94"/>
      <c r="G822" s="60"/>
      <c r="H822" s="61"/>
    </row>
    <row r="823" spans="1:8" s="24" customFormat="1" ht="12.75" hidden="1">
      <c r="A823" s="8" t="s">
        <v>288</v>
      </c>
      <c r="B823" s="4">
        <v>5</v>
      </c>
      <c r="C823" s="4">
        <v>2</v>
      </c>
      <c r="D823" s="6" t="s">
        <v>958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958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958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958</v>
      </c>
      <c r="E828" s="6" t="s">
        <v>13</v>
      </c>
      <c r="F828" s="94">
        <v>1223.5</v>
      </c>
      <c r="G828" s="60"/>
      <c r="H828" s="61"/>
    </row>
    <row r="829" spans="1:8" s="78" customFormat="1" ht="12.75" hidden="1">
      <c r="A829" s="48" t="s">
        <v>942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1014</v>
      </c>
      <c r="B830" s="83" t="s">
        <v>7</v>
      </c>
      <c r="C830" s="84" t="s">
        <v>1</v>
      </c>
      <c r="D830" s="7" t="s">
        <v>1015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948</v>
      </c>
      <c r="B831" s="83" t="s">
        <v>7</v>
      </c>
      <c r="C831" s="84" t="s">
        <v>1</v>
      </c>
      <c r="D831" s="7" t="s">
        <v>1015</v>
      </c>
      <c r="E831" s="84" t="s">
        <v>950</v>
      </c>
      <c r="F831" s="51">
        <v>0</v>
      </c>
      <c r="G831" s="76"/>
      <c r="H831" s="77"/>
    </row>
    <row r="832" spans="1:8" s="24" customFormat="1" ht="12.75">
      <c r="A832" s="102" t="s">
        <v>946</v>
      </c>
      <c r="B832" s="83" t="s">
        <v>7</v>
      </c>
      <c r="C832" s="84" t="s">
        <v>1</v>
      </c>
      <c r="D832" s="7" t="s">
        <v>974</v>
      </c>
      <c r="E832" s="84" t="s">
        <v>13</v>
      </c>
      <c r="F832" s="51">
        <v>1223.5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974</v>
      </c>
      <c r="E833" s="84" t="s">
        <v>950</v>
      </c>
      <c r="F833" s="20">
        <v>1213.5</v>
      </c>
      <c r="G833" s="60"/>
      <c r="H833" s="61"/>
    </row>
    <row r="834" spans="1:8" s="24" customFormat="1" ht="25.5">
      <c r="A834" s="82" t="s">
        <v>948</v>
      </c>
      <c r="B834" s="83" t="s">
        <v>7</v>
      </c>
      <c r="C834" s="83" t="s">
        <v>1</v>
      </c>
      <c r="D834" s="7" t="s">
        <v>974</v>
      </c>
      <c r="E834" s="7">
        <v>830</v>
      </c>
      <c r="F834" s="51">
        <f>6+4</f>
        <v>10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958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984</v>
      </c>
      <c r="B836" s="83" t="s">
        <v>7</v>
      </c>
      <c r="C836" s="83" t="s">
        <v>3</v>
      </c>
      <c r="D836" s="7" t="s">
        <v>964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964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985</v>
      </c>
      <c r="B838" s="83" t="s">
        <v>7</v>
      </c>
      <c r="C838" s="83" t="s">
        <v>3</v>
      </c>
      <c r="D838" s="7" t="s">
        <v>986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948</v>
      </c>
      <c r="B839" s="83" t="s">
        <v>7</v>
      </c>
      <c r="C839" s="83" t="s">
        <v>3</v>
      </c>
      <c r="D839" s="7" t="s">
        <v>986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958</v>
      </c>
      <c r="E840" s="6" t="s">
        <v>13</v>
      </c>
      <c r="F840" s="116">
        <f>F856+F849+F852+F857+F859+F1016</f>
        <v>355.3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9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9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51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9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12.7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995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F853+F855</f>
        <v>0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0</v>
      </c>
      <c r="G853" s="60"/>
      <c r="H853" s="61"/>
    </row>
    <row r="854" spans="1:8" s="24" customFormat="1" ht="25.5" hidden="1">
      <c r="A854" s="82" t="s">
        <v>1012</v>
      </c>
      <c r="B854" s="7" t="s">
        <v>7</v>
      </c>
      <c r="C854" s="7" t="s">
        <v>5</v>
      </c>
      <c r="D854" s="7" t="s">
        <v>1002</v>
      </c>
      <c r="E854" s="7" t="s">
        <v>13</v>
      </c>
      <c r="F854" s="20">
        <f>F855</f>
        <v>0</v>
      </c>
      <c r="G854" s="60"/>
      <c r="H854" s="61"/>
    </row>
    <row r="855" spans="1:8" s="24" customFormat="1" ht="25.5">
      <c r="A855" s="82" t="s">
        <v>948</v>
      </c>
      <c r="B855" s="7" t="s">
        <v>7</v>
      </c>
      <c r="C855" s="7" t="s">
        <v>5</v>
      </c>
      <c r="D855" s="7" t="s">
        <v>1002</v>
      </c>
      <c r="E855" s="4">
        <v>240</v>
      </c>
      <c r="F855" s="20">
        <v>0</v>
      </c>
      <c r="G855" s="60"/>
      <c r="H855" s="61"/>
    </row>
    <row r="856" spans="1:8" s="24" customFormat="1" ht="12.75" hidden="1">
      <c r="A856" s="8" t="s">
        <v>702</v>
      </c>
      <c r="B856" s="7" t="s">
        <v>7</v>
      </c>
      <c r="C856" s="7" t="s">
        <v>5</v>
      </c>
      <c r="D856" s="4" t="s">
        <v>704</v>
      </c>
      <c r="E856" s="7" t="s">
        <v>13</v>
      </c>
      <c r="F856" s="20">
        <f>F861+F864+F867+F870+F873</f>
        <v>355.3</v>
      </c>
      <c r="G856" s="59"/>
      <c r="H856" s="15"/>
    </row>
    <row r="857" spans="1:8" s="24" customFormat="1" ht="25.5" hidden="1">
      <c r="A857" s="82" t="s">
        <v>1016</v>
      </c>
      <c r="B857" s="7" t="s">
        <v>7</v>
      </c>
      <c r="C857" s="7" t="s">
        <v>5</v>
      </c>
      <c r="D857" s="7" t="s">
        <v>986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986</v>
      </c>
      <c r="E858" s="4">
        <v>240</v>
      </c>
      <c r="F858" s="20">
        <v>0</v>
      </c>
      <c r="G858" s="59"/>
      <c r="H858" s="15"/>
    </row>
    <row r="859" spans="1:8" s="24" customFormat="1" ht="25.5" hidden="1">
      <c r="A859" s="82" t="s">
        <v>1004</v>
      </c>
      <c r="B859" s="7" t="s">
        <v>7</v>
      </c>
      <c r="C859" s="7" t="s">
        <v>5</v>
      </c>
      <c r="D859" s="7" t="s">
        <v>1005</v>
      </c>
      <c r="E859" s="7" t="s">
        <v>13</v>
      </c>
      <c r="F859" s="20">
        <f>F860</f>
        <v>0</v>
      </c>
      <c r="G859" s="59"/>
      <c r="H859" s="15"/>
    </row>
    <row r="860" spans="1:8" s="24" customFormat="1" ht="25.5" hidden="1">
      <c r="A860" s="82" t="s">
        <v>948</v>
      </c>
      <c r="B860" s="7" t="s">
        <v>7</v>
      </c>
      <c r="C860" s="7" t="s">
        <v>5</v>
      </c>
      <c r="D860" s="7" t="s">
        <v>1005</v>
      </c>
      <c r="E860" s="4">
        <v>240</v>
      </c>
      <c r="F860" s="20">
        <v>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975</v>
      </c>
      <c r="E861" s="7" t="s">
        <v>13</v>
      </c>
      <c r="F861" s="20">
        <f>F863</f>
        <v>74.5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948</v>
      </c>
      <c r="B863" s="7" t="s">
        <v>7</v>
      </c>
      <c r="C863" s="7" t="s">
        <v>5</v>
      </c>
      <c r="D863" s="7" t="s">
        <v>975</v>
      </c>
      <c r="E863" s="4">
        <v>240</v>
      </c>
      <c r="F863" s="20">
        <f>60+14.5</f>
        <v>74.5</v>
      </c>
      <c r="G863" s="59"/>
      <c r="H863" s="15"/>
    </row>
    <row r="864" spans="1:8" s="24" customFormat="1" ht="38.25" customHeight="1" hidden="1">
      <c r="A864" s="8" t="s">
        <v>707</v>
      </c>
      <c r="B864" s="7" t="s">
        <v>7</v>
      </c>
      <c r="C864" s="7" t="s">
        <v>5</v>
      </c>
      <c r="D864" s="4" t="s">
        <v>708</v>
      </c>
      <c r="E864" s="7" t="s">
        <v>13</v>
      </c>
      <c r="F864" s="20">
        <f>F866</f>
        <v>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708</v>
      </c>
      <c r="E865" s="4">
        <v>6</v>
      </c>
      <c r="F865" s="20"/>
      <c r="G865" s="60"/>
      <c r="H865" s="61"/>
    </row>
    <row r="866" spans="1:8" s="24" customFormat="1" ht="25.5" hidden="1">
      <c r="A866" s="82" t="s">
        <v>948</v>
      </c>
      <c r="B866" s="7" t="s">
        <v>7</v>
      </c>
      <c r="C866" s="7" t="s">
        <v>5</v>
      </c>
      <c r="D866" s="4" t="s">
        <v>708</v>
      </c>
      <c r="E866" s="4">
        <v>244</v>
      </c>
      <c r="F866" s="20">
        <v>0</v>
      </c>
      <c r="G866" s="59"/>
      <c r="H866" s="15"/>
    </row>
    <row r="867" spans="1:8" s="24" customFormat="1" ht="12.75">
      <c r="A867" s="8" t="s">
        <v>709</v>
      </c>
      <c r="B867" s="7" t="s">
        <v>7</v>
      </c>
      <c r="C867" s="7" t="s">
        <v>5</v>
      </c>
      <c r="D867" s="7" t="s">
        <v>976</v>
      </c>
      <c r="E867" s="7" t="s">
        <v>13</v>
      </c>
      <c r="F867" s="20">
        <f>F869</f>
        <v>2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710</v>
      </c>
      <c r="E868" s="4">
        <v>6</v>
      </c>
      <c r="F868" s="20"/>
      <c r="G868" s="60"/>
      <c r="H868" s="61"/>
    </row>
    <row r="869" spans="1:8" s="24" customFormat="1" ht="25.5">
      <c r="A869" s="82" t="s">
        <v>948</v>
      </c>
      <c r="B869" s="7" t="s">
        <v>7</v>
      </c>
      <c r="C869" s="7" t="s">
        <v>5</v>
      </c>
      <c r="D869" s="7" t="s">
        <v>976</v>
      </c>
      <c r="E869" s="4">
        <v>240</v>
      </c>
      <c r="F869" s="20">
        <v>2</v>
      </c>
      <c r="G869" s="59"/>
      <c r="H869" s="15"/>
    </row>
    <row r="870" spans="1:8" s="24" customFormat="1" ht="25.5">
      <c r="A870" s="8" t="s">
        <v>1006</v>
      </c>
      <c r="B870" s="7" t="s">
        <v>7</v>
      </c>
      <c r="C870" s="7" t="s">
        <v>5</v>
      </c>
      <c r="D870" s="7" t="s">
        <v>977</v>
      </c>
      <c r="E870" s="7" t="s">
        <v>13</v>
      </c>
      <c r="F870" s="20">
        <f>F872</f>
        <v>100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711</v>
      </c>
      <c r="E871" s="4">
        <v>6</v>
      </c>
      <c r="F871" s="20"/>
      <c r="G871" s="60"/>
      <c r="H871" s="61"/>
    </row>
    <row r="872" spans="1:8" s="24" customFormat="1" ht="25.5">
      <c r="A872" s="82" t="s">
        <v>948</v>
      </c>
      <c r="B872" s="7" t="s">
        <v>7</v>
      </c>
      <c r="C872" s="7" t="s">
        <v>5</v>
      </c>
      <c r="D872" s="7" t="s">
        <v>977</v>
      </c>
      <c r="E872" s="4">
        <v>240</v>
      </c>
      <c r="F872" s="20">
        <v>100</v>
      </c>
      <c r="G872" s="59"/>
      <c r="H872" s="15"/>
    </row>
    <row r="873" spans="1:8" s="24" customFormat="1" ht="25.5" customHeight="1">
      <c r="A873" s="8" t="s">
        <v>712</v>
      </c>
      <c r="B873" s="7" t="s">
        <v>7</v>
      </c>
      <c r="C873" s="7" t="s">
        <v>5</v>
      </c>
      <c r="D873" s="7" t="s">
        <v>978</v>
      </c>
      <c r="E873" s="7" t="s">
        <v>13</v>
      </c>
      <c r="F873" s="117">
        <f>F875+F1015</f>
        <v>178.8</v>
      </c>
      <c r="G873" s="59"/>
      <c r="H873" s="15"/>
    </row>
    <row r="874" spans="1:8" s="24" customFormat="1" ht="12.75" hidden="1">
      <c r="A874" s="8" t="s">
        <v>336</v>
      </c>
      <c r="B874" s="4">
        <v>5</v>
      </c>
      <c r="C874" s="4">
        <v>3</v>
      </c>
      <c r="D874" s="4" t="s">
        <v>713</v>
      </c>
      <c r="E874" s="4">
        <v>6</v>
      </c>
      <c r="F874" s="20"/>
      <c r="G874" s="60"/>
      <c r="H874" s="61"/>
    </row>
    <row r="875" spans="1:8" s="24" customFormat="1" ht="25.5">
      <c r="A875" s="82" t="s">
        <v>948</v>
      </c>
      <c r="B875" s="7" t="s">
        <v>7</v>
      </c>
      <c r="C875" s="7" t="s">
        <v>5</v>
      </c>
      <c r="D875" s="7" t="s">
        <v>978</v>
      </c>
      <c r="E875" s="4">
        <v>240</v>
      </c>
      <c r="F875" s="20">
        <f>175.66594+1.10806+0.001</f>
        <v>176.775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12.7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714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715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12.7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716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51.75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9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9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9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9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39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12.7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8.5" hidden="1">
      <c r="A923" s="8" t="s">
        <v>933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9" hidden="1">
      <c r="A927" s="8" t="s">
        <v>717</v>
      </c>
      <c r="B927" s="4">
        <v>5</v>
      </c>
      <c r="C927" s="4">
        <v>5</v>
      </c>
      <c r="D927" s="4" t="s">
        <v>718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718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718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718</v>
      </c>
      <c r="E930" s="4">
        <v>6</v>
      </c>
      <c r="F930" s="20"/>
      <c r="G930" s="60"/>
      <c r="H930" s="61"/>
    </row>
    <row r="931" spans="1:8" s="24" customFormat="1" ht="41.25" hidden="1">
      <c r="A931" s="8" t="s">
        <v>930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719</v>
      </c>
      <c r="B935" s="4">
        <v>5</v>
      </c>
      <c r="C935" s="4">
        <v>5</v>
      </c>
      <c r="D935" s="4" t="s">
        <v>720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720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721</v>
      </c>
      <c r="B937" s="4">
        <v>5</v>
      </c>
      <c r="C937" s="4">
        <v>5</v>
      </c>
      <c r="D937" s="4" t="s">
        <v>722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722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723</v>
      </c>
      <c r="B939" s="4">
        <v>5</v>
      </c>
      <c r="C939" s="4">
        <v>5</v>
      </c>
      <c r="D939" s="4" t="s">
        <v>724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724</v>
      </c>
      <c r="E940" s="4">
        <v>6</v>
      </c>
      <c r="F940" s="20"/>
      <c r="G940" s="60"/>
      <c r="H940" s="61"/>
    </row>
    <row r="941" spans="1:8" s="24" customFormat="1" ht="12.75" hidden="1">
      <c r="A941" s="8" t="s">
        <v>288</v>
      </c>
      <c r="B941" s="4">
        <v>5</v>
      </c>
      <c r="C941" s="4">
        <v>5</v>
      </c>
      <c r="D941" s="4" t="s">
        <v>724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9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12.7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725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726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727</v>
      </c>
      <c r="B954" s="4">
        <v>6</v>
      </c>
      <c r="C954" s="4">
        <v>1</v>
      </c>
      <c r="D954" s="4" t="s">
        <v>728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728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728</v>
      </c>
      <c r="E956" s="4">
        <v>12</v>
      </c>
      <c r="F956" s="20"/>
      <c r="G956" s="60"/>
      <c r="H956" s="61"/>
    </row>
    <row r="957" spans="1:8" s="24" customFormat="1" ht="12.75" hidden="1">
      <c r="A957" s="8" t="s">
        <v>288</v>
      </c>
      <c r="B957" s="4">
        <v>6</v>
      </c>
      <c r="C957" s="4">
        <v>1</v>
      </c>
      <c r="D957" s="4" t="s">
        <v>728</v>
      </c>
      <c r="E957" s="4">
        <v>500</v>
      </c>
      <c r="F957" s="20"/>
      <c r="G957" s="60"/>
      <c r="H957" s="61"/>
    </row>
    <row r="958" spans="1:8" s="24" customFormat="1" ht="12.75" hidden="1">
      <c r="A958" s="8" t="s">
        <v>339</v>
      </c>
      <c r="B958" s="4">
        <v>6</v>
      </c>
      <c r="C958" s="4">
        <v>1</v>
      </c>
      <c r="D958" s="4" t="s">
        <v>729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729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730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731</v>
      </c>
      <c r="B961" s="4">
        <v>6</v>
      </c>
      <c r="C961" s="4">
        <v>2</v>
      </c>
      <c r="D961" s="4" t="s">
        <v>732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733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734</v>
      </c>
      <c r="B965" s="4">
        <v>6</v>
      </c>
      <c r="C965" s="4">
        <v>2</v>
      </c>
      <c r="D965" s="4" t="s">
        <v>735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735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735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736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739</v>
      </c>
      <c r="B970" s="4">
        <v>6</v>
      </c>
      <c r="C970" s="4">
        <v>3</v>
      </c>
      <c r="D970" s="4" t="s">
        <v>740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740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740</v>
      </c>
      <c r="E972" s="4">
        <v>12</v>
      </c>
      <c r="F972" s="20"/>
      <c r="G972" s="60"/>
      <c r="H972" s="61"/>
    </row>
    <row r="973" spans="1:8" s="24" customFormat="1" ht="12.75" hidden="1">
      <c r="A973" s="8" t="s">
        <v>288</v>
      </c>
      <c r="B973" s="4">
        <v>6</v>
      </c>
      <c r="C973" s="4">
        <v>3</v>
      </c>
      <c r="D973" s="4" t="s">
        <v>740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741</v>
      </c>
      <c r="B974" s="4">
        <v>6</v>
      </c>
      <c r="C974" s="4">
        <v>3</v>
      </c>
      <c r="D974" s="4" t="s">
        <v>742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339</v>
      </c>
      <c r="B975" s="4">
        <v>6</v>
      </c>
      <c r="C975" s="4">
        <v>3</v>
      </c>
      <c r="D975" s="4" t="s">
        <v>743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743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744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715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745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51.75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12.7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9" hidden="1">
      <c r="A996" s="8" t="s">
        <v>746</v>
      </c>
      <c r="B996" s="4">
        <v>6</v>
      </c>
      <c r="C996" s="4">
        <v>5</v>
      </c>
      <c r="D996" s="4" t="s">
        <v>747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339</v>
      </c>
      <c r="B997" s="4">
        <v>6</v>
      </c>
      <c r="C997" s="4">
        <v>5</v>
      </c>
      <c r="D997" s="4" t="s">
        <v>748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748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12.7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8.5" hidden="1">
      <c r="A1007" s="8" t="s">
        <v>933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1.25" hidden="1">
      <c r="A1009" s="8" t="s">
        <v>930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953</v>
      </c>
      <c r="B1015" s="7" t="s">
        <v>7</v>
      </c>
      <c r="C1015" s="7" t="s">
        <v>5</v>
      </c>
      <c r="D1015" s="7" t="s">
        <v>978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995</v>
      </c>
      <c r="B1016" s="7" t="s">
        <v>7</v>
      </c>
      <c r="C1016" s="7" t="s">
        <v>5</v>
      </c>
      <c r="D1016" s="7" t="s">
        <v>996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948</v>
      </c>
      <c r="B1017" s="7" t="s">
        <v>7</v>
      </c>
      <c r="C1017" s="7" t="s">
        <v>5</v>
      </c>
      <c r="D1017" s="7" t="s">
        <v>996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749</v>
      </c>
      <c r="B1018" s="6" t="s">
        <v>9</v>
      </c>
      <c r="C1018" s="6" t="s">
        <v>2</v>
      </c>
      <c r="D1018" s="6" t="s">
        <v>958</v>
      </c>
      <c r="E1018" s="6" t="s">
        <v>13</v>
      </c>
      <c r="F1018" s="94">
        <f>F1158</f>
        <v>1</v>
      </c>
      <c r="G1018" s="59"/>
      <c r="H1018" s="15"/>
    </row>
    <row r="1019" spans="1:8" s="24" customFormat="1" ht="12.75" hidden="1">
      <c r="A1019" s="11" t="s">
        <v>750</v>
      </c>
      <c r="B1019" s="5">
        <v>7</v>
      </c>
      <c r="C1019" s="5">
        <v>1</v>
      </c>
      <c r="D1019" s="6" t="s">
        <v>958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958</v>
      </c>
      <c r="E1020" s="4">
        <v>0</v>
      </c>
      <c r="F1020" s="94"/>
      <c r="G1020" s="60"/>
      <c r="H1020" s="61"/>
    </row>
    <row r="1021" spans="1:8" s="24" customFormat="1" ht="39" hidden="1">
      <c r="A1021" s="8" t="s">
        <v>384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39" hidden="1">
      <c r="A1023" s="8" t="s">
        <v>387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958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751</v>
      </c>
      <c r="B1027" s="4">
        <v>7</v>
      </c>
      <c r="C1027" s="4">
        <v>1</v>
      </c>
      <c r="D1027" s="6" t="s">
        <v>958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958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958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958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752</v>
      </c>
      <c r="B1034" s="5">
        <v>7</v>
      </c>
      <c r="C1034" s="5">
        <v>2</v>
      </c>
      <c r="D1034" s="6" t="s">
        <v>958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958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753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958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958</v>
      </c>
      <c r="E1042" s="4">
        <v>0</v>
      </c>
      <c r="F1042" s="94"/>
      <c r="G1042" s="60"/>
      <c r="H1042" s="61"/>
    </row>
    <row r="1043" spans="1:8" s="24" customFormat="1" ht="39" hidden="1">
      <c r="A1043" s="8" t="s">
        <v>384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39" hidden="1">
      <c r="A1045" s="8" t="s">
        <v>387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958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755</v>
      </c>
      <c r="B1049" s="4">
        <v>7</v>
      </c>
      <c r="C1049" s="4">
        <v>2</v>
      </c>
      <c r="D1049" s="6" t="s">
        <v>958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339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958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756</v>
      </c>
      <c r="B1052" s="4">
        <v>7</v>
      </c>
      <c r="C1052" s="4">
        <v>2</v>
      </c>
      <c r="D1052" s="6" t="s">
        <v>958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339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958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757</v>
      </c>
      <c r="B1055" s="4">
        <v>7</v>
      </c>
      <c r="C1055" s="4">
        <v>2</v>
      </c>
      <c r="D1055" s="6" t="s">
        <v>958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958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758</v>
      </c>
      <c r="B1058" s="4">
        <v>7</v>
      </c>
      <c r="C1058" s="4">
        <v>2</v>
      </c>
      <c r="D1058" s="6" t="s">
        <v>958</v>
      </c>
      <c r="E1058" s="4">
        <v>0</v>
      </c>
      <c r="F1058" s="94"/>
      <c r="G1058" s="60"/>
      <c r="H1058" s="61"/>
    </row>
    <row r="1059" spans="1:8" s="24" customFormat="1" ht="39" hidden="1">
      <c r="A1059" s="8" t="s">
        <v>759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339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958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760</v>
      </c>
      <c r="B1063" s="4">
        <v>7</v>
      </c>
      <c r="C1063" s="4">
        <v>2</v>
      </c>
      <c r="D1063" s="6" t="s">
        <v>958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339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958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958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761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958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763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958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765</v>
      </c>
      <c r="B1071" s="4">
        <v>7</v>
      </c>
      <c r="C1071" s="4">
        <v>2</v>
      </c>
      <c r="D1071" s="6" t="s">
        <v>958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958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958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958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958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767</v>
      </c>
      <c r="B1078" s="5">
        <v>7</v>
      </c>
      <c r="C1078" s="5">
        <v>3</v>
      </c>
      <c r="D1078" s="6" t="s">
        <v>958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768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770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753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958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958</v>
      </c>
      <c r="E1085" s="4">
        <v>0</v>
      </c>
      <c r="F1085" s="94"/>
      <c r="G1085" s="60"/>
      <c r="H1085" s="61"/>
    </row>
    <row r="1086" spans="1:8" s="24" customFormat="1" ht="39" hidden="1">
      <c r="A1086" s="8" t="s">
        <v>384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39" hidden="1">
      <c r="A1088" s="8" t="s">
        <v>387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958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772</v>
      </c>
      <c r="B1092" s="4">
        <v>7</v>
      </c>
      <c r="C1092" s="4">
        <v>3</v>
      </c>
      <c r="D1092" s="6" t="s">
        <v>958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339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958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773</v>
      </c>
      <c r="B1095" s="4">
        <v>7</v>
      </c>
      <c r="C1095" s="4">
        <v>3</v>
      </c>
      <c r="D1095" s="6" t="s">
        <v>958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339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958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774</v>
      </c>
      <c r="B1098" s="4">
        <v>7</v>
      </c>
      <c r="C1098" s="4">
        <v>3</v>
      </c>
      <c r="D1098" s="6" t="s">
        <v>958</v>
      </c>
      <c r="E1098" s="4">
        <v>0</v>
      </c>
      <c r="F1098" s="94"/>
      <c r="G1098" s="60"/>
      <c r="H1098" s="61"/>
    </row>
    <row r="1099" spans="1:8" s="24" customFormat="1" ht="51.75" hidden="1">
      <c r="A1099" s="8" t="s">
        <v>776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958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958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958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777</v>
      </c>
      <c r="B1103" s="5">
        <v>7</v>
      </c>
      <c r="C1103" s="5">
        <v>4</v>
      </c>
      <c r="D1103" s="6" t="s">
        <v>958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958</v>
      </c>
      <c r="E1104" s="4">
        <v>0</v>
      </c>
      <c r="F1104" s="94"/>
      <c r="G1104" s="60"/>
      <c r="H1104" s="61"/>
    </row>
    <row r="1105" spans="1:8" s="24" customFormat="1" ht="39" hidden="1">
      <c r="A1105" s="8" t="s">
        <v>384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39" hidden="1">
      <c r="A1107" s="8" t="s">
        <v>387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958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778</v>
      </c>
      <c r="B1111" s="4">
        <v>7</v>
      </c>
      <c r="C1111" s="4">
        <v>4</v>
      </c>
      <c r="D1111" s="6" t="s">
        <v>958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339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958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958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958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779</v>
      </c>
      <c r="B1116" s="5">
        <v>7</v>
      </c>
      <c r="C1116" s="5">
        <v>5</v>
      </c>
      <c r="D1116" s="6" t="s">
        <v>958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780</v>
      </c>
      <c r="B1117" s="4">
        <v>7</v>
      </c>
      <c r="C1117" s="4">
        <v>5</v>
      </c>
      <c r="D1117" s="6" t="s">
        <v>958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781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958</v>
      </c>
      <c r="E1119" s="4">
        <v>12</v>
      </c>
      <c r="F1119" s="94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958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782</v>
      </c>
      <c r="B1122" s="4">
        <v>7</v>
      </c>
      <c r="C1122" s="4">
        <v>5</v>
      </c>
      <c r="D1122" s="6" t="s">
        <v>958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781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958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339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958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783</v>
      </c>
      <c r="B1127" s="4">
        <v>7</v>
      </c>
      <c r="C1127" s="4">
        <v>5</v>
      </c>
      <c r="D1127" s="6" t="s">
        <v>958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958</v>
      </c>
      <c r="E1128" s="4">
        <v>12</v>
      </c>
      <c r="F1128" s="94"/>
      <c r="G1128" s="60"/>
      <c r="H1128" s="61"/>
    </row>
    <row r="1129" spans="1:8" s="24" customFormat="1" ht="12.75" hidden="1">
      <c r="A1129" s="8" t="s">
        <v>288</v>
      </c>
      <c r="B1129" s="4">
        <v>7</v>
      </c>
      <c r="C1129" s="4">
        <v>5</v>
      </c>
      <c r="D1129" s="6" t="s">
        <v>958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784</v>
      </c>
      <c r="B1130" s="5">
        <v>7</v>
      </c>
      <c r="C1130" s="5">
        <v>6</v>
      </c>
      <c r="D1130" s="6" t="s">
        <v>958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958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753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958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958</v>
      </c>
      <c r="E1134" s="4">
        <v>0</v>
      </c>
      <c r="F1134" s="94"/>
      <c r="G1134" s="60"/>
      <c r="H1134" s="61"/>
    </row>
    <row r="1135" spans="1:8" s="24" customFormat="1" ht="39" hidden="1">
      <c r="A1135" s="8" t="s">
        <v>384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39" hidden="1">
      <c r="A1137" s="8" t="s">
        <v>387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958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785</v>
      </c>
      <c r="B1141" s="4">
        <v>7</v>
      </c>
      <c r="C1141" s="4">
        <v>6</v>
      </c>
      <c r="D1141" s="6" t="s">
        <v>958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786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958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787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958</v>
      </c>
      <c r="E1145" s="4">
        <v>6</v>
      </c>
      <c r="F1145" s="94"/>
      <c r="G1145" s="60"/>
      <c r="H1145" s="61"/>
    </row>
    <row r="1146" spans="1:8" s="24" customFormat="1" ht="12.75" hidden="1">
      <c r="A1146" s="8" t="s">
        <v>339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958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774</v>
      </c>
      <c r="B1148" s="4">
        <v>7</v>
      </c>
      <c r="C1148" s="4">
        <v>6</v>
      </c>
      <c r="D1148" s="6" t="s">
        <v>958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788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958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958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790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958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958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958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958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792</v>
      </c>
      <c r="B1157" s="4">
        <v>7</v>
      </c>
      <c r="C1157" s="4">
        <v>9</v>
      </c>
      <c r="D1157" s="6" t="s">
        <v>958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793</v>
      </c>
      <c r="B1158" s="6" t="s">
        <v>9</v>
      </c>
      <c r="C1158" s="6" t="s">
        <v>9</v>
      </c>
      <c r="D1158" s="6" t="s">
        <v>958</v>
      </c>
      <c r="E1158" s="6" t="s">
        <v>13</v>
      </c>
      <c r="F1158" s="94">
        <f>F1172</f>
        <v>1</v>
      </c>
      <c r="G1158" s="59"/>
      <c r="H1158" s="15"/>
    </row>
    <row r="1159" spans="1:8" s="24" customFormat="1" ht="51.75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12.7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9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39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794</v>
      </c>
      <c r="B1172" s="7" t="s">
        <v>9</v>
      </c>
      <c r="C1172" s="7" t="s">
        <v>9</v>
      </c>
      <c r="D1172" s="4" t="s">
        <v>795</v>
      </c>
      <c r="E1172" s="7" t="s">
        <v>13</v>
      </c>
      <c r="F1172" s="20">
        <f>F1173</f>
        <v>1</v>
      </c>
      <c r="G1172" s="59"/>
      <c r="H1172" s="15"/>
    </row>
    <row r="1173" spans="1:8" s="24" customFormat="1" ht="13.5" customHeight="1">
      <c r="A1173" s="8" t="s">
        <v>796</v>
      </c>
      <c r="B1173" s="7" t="s">
        <v>9</v>
      </c>
      <c r="C1173" s="7" t="s">
        <v>9</v>
      </c>
      <c r="D1173" s="7" t="s">
        <v>979</v>
      </c>
      <c r="E1173" s="7" t="s">
        <v>13</v>
      </c>
      <c r="F1173" s="20">
        <f>F1177</f>
        <v>1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797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797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797</v>
      </c>
      <c r="E1176" s="4">
        <v>12</v>
      </c>
      <c r="F1176" s="20"/>
      <c r="G1176" s="60"/>
      <c r="H1176" s="61"/>
    </row>
    <row r="1177" spans="1:8" s="24" customFormat="1" ht="25.5">
      <c r="A1177" s="82" t="s">
        <v>948</v>
      </c>
      <c r="B1177" s="7" t="s">
        <v>9</v>
      </c>
      <c r="C1177" s="7" t="s">
        <v>9</v>
      </c>
      <c r="D1177" s="7" t="s">
        <v>979</v>
      </c>
      <c r="E1177" s="4">
        <v>240</v>
      </c>
      <c r="F1177" s="20">
        <v>1</v>
      </c>
      <c r="G1177" s="59"/>
      <c r="H1177" s="15"/>
    </row>
    <row r="1178" spans="1:8" s="24" customFormat="1" ht="25.5" hidden="1">
      <c r="A1178" s="34" t="s">
        <v>798</v>
      </c>
      <c r="B1178" s="35">
        <v>7</v>
      </c>
      <c r="C1178" s="35">
        <v>7</v>
      </c>
      <c r="D1178" s="35" t="s">
        <v>799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800</v>
      </c>
      <c r="B1179" s="4">
        <v>7</v>
      </c>
      <c r="C1179" s="4">
        <v>7</v>
      </c>
      <c r="D1179" s="4" t="s">
        <v>801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802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802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802</v>
      </c>
      <c r="E1182" s="4">
        <v>12</v>
      </c>
      <c r="F1182" s="20"/>
      <c r="G1182" s="60"/>
      <c r="H1182" s="61"/>
    </row>
    <row r="1183" spans="1:8" s="24" customFormat="1" ht="12.75" hidden="1">
      <c r="A1183" s="8" t="s">
        <v>288</v>
      </c>
      <c r="B1183" s="4">
        <v>7</v>
      </c>
      <c r="C1183" s="4">
        <v>7</v>
      </c>
      <c r="D1183" s="4" t="s">
        <v>802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803</v>
      </c>
      <c r="B1184" s="4">
        <v>7</v>
      </c>
      <c r="C1184" s="4">
        <v>7</v>
      </c>
      <c r="D1184" s="4" t="s">
        <v>804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804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339</v>
      </c>
      <c r="B1186" s="4">
        <v>7</v>
      </c>
      <c r="C1186" s="4">
        <v>7</v>
      </c>
      <c r="D1186" s="4" t="s">
        <v>805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805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806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806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12.7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807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715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12.7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808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51.75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12.7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809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770</v>
      </c>
      <c r="B1216" s="4">
        <v>7</v>
      </c>
      <c r="C1216" s="4">
        <v>9</v>
      </c>
      <c r="D1216" s="4" t="s">
        <v>771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771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771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753</v>
      </c>
      <c r="B1219" s="4">
        <v>7</v>
      </c>
      <c r="C1219" s="4">
        <v>9</v>
      </c>
      <c r="D1219" s="4" t="s">
        <v>754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754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754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810</v>
      </c>
      <c r="B1222" s="126">
        <v>7</v>
      </c>
      <c r="C1222" s="126">
        <v>9</v>
      </c>
      <c r="D1222" s="126" t="s">
        <v>811</v>
      </c>
      <c r="E1222" s="126">
        <v>0</v>
      </c>
      <c r="F1222" s="20"/>
      <c r="G1222" s="60"/>
      <c r="H1222" s="61"/>
    </row>
    <row r="1223" spans="1:8" s="24" customFormat="1" ht="24.75" customHeight="1" hidden="1">
      <c r="A1223" s="8" t="s">
        <v>935</v>
      </c>
      <c r="B1223" s="126"/>
      <c r="C1223" s="126"/>
      <c r="D1223" s="126"/>
      <c r="E1223" s="126"/>
      <c r="F1223" s="20"/>
      <c r="G1223" s="60"/>
      <c r="H1223" s="61"/>
    </row>
    <row r="1224" spans="1:8" s="24" customFormat="1" ht="12.75" hidden="1">
      <c r="A1224" s="8" t="s">
        <v>792</v>
      </c>
      <c r="B1224" s="4">
        <v>7</v>
      </c>
      <c r="C1224" s="4">
        <v>9</v>
      </c>
      <c r="D1224" s="4" t="s">
        <v>811</v>
      </c>
      <c r="E1224" s="4">
        <v>22</v>
      </c>
      <c r="F1224" s="20"/>
      <c r="G1224" s="60"/>
      <c r="H1224" s="61"/>
    </row>
    <row r="1225" spans="1:8" s="24" customFormat="1" ht="39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812</v>
      </c>
      <c r="B1233" s="4">
        <v>7</v>
      </c>
      <c r="C1233" s="4">
        <v>9</v>
      </c>
      <c r="D1233" s="4" t="s">
        <v>813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813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9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39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814</v>
      </c>
      <c r="B1242" s="4">
        <v>7</v>
      </c>
      <c r="C1242" s="4">
        <v>9</v>
      </c>
      <c r="D1242" s="4" t="s">
        <v>815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339</v>
      </c>
      <c r="B1243" s="4">
        <v>7</v>
      </c>
      <c r="C1243" s="4">
        <v>9</v>
      </c>
      <c r="D1243" s="4" t="s">
        <v>816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816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774</v>
      </c>
      <c r="B1245" s="4">
        <v>7</v>
      </c>
      <c r="C1245" s="4">
        <v>9</v>
      </c>
      <c r="D1245" s="4" t="s">
        <v>775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788</v>
      </c>
      <c r="B1246" s="4">
        <v>7</v>
      </c>
      <c r="C1246" s="4">
        <v>9</v>
      </c>
      <c r="D1246" s="4" t="s">
        <v>789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817</v>
      </c>
      <c r="B1248" s="4">
        <v>7</v>
      </c>
      <c r="C1248" s="4">
        <v>9</v>
      </c>
      <c r="D1248" s="4" t="s">
        <v>791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818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819</v>
      </c>
      <c r="B1250" s="4">
        <v>7</v>
      </c>
      <c r="C1250" s="4">
        <v>9</v>
      </c>
      <c r="D1250" s="4" t="s">
        <v>820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820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821</v>
      </c>
      <c r="B1252" s="4">
        <v>7</v>
      </c>
      <c r="C1252" s="4">
        <v>9</v>
      </c>
      <c r="D1252" s="4" t="s">
        <v>822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822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823</v>
      </c>
      <c r="B1254" s="4">
        <v>7</v>
      </c>
      <c r="C1254" s="4">
        <v>9</v>
      </c>
      <c r="D1254" s="4" t="s">
        <v>824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825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826</v>
      </c>
      <c r="B1256" s="4">
        <v>7</v>
      </c>
      <c r="C1256" s="4">
        <v>9</v>
      </c>
      <c r="D1256" s="4" t="s">
        <v>827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828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796</v>
      </c>
      <c r="B1258" s="4">
        <v>7</v>
      </c>
      <c r="C1258" s="4">
        <v>9</v>
      </c>
      <c r="D1258" s="4" t="s">
        <v>829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830</v>
      </c>
      <c r="E1259" s="4">
        <v>12</v>
      </c>
      <c r="F1259" s="20"/>
      <c r="G1259" s="60"/>
      <c r="H1259" s="61"/>
    </row>
    <row r="1260" spans="1:8" s="24" customFormat="1" ht="39" hidden="1">
      <c r="A1260" s="8" t="s">
        <v>352</v>
      </c>
      <c r="B1260" s="4">
        <v>7</v>
      </c>
      <c r="C1260" s="4">
        <v>9</v>
      </c>
      <c r="D1260" s="4" t="s">
        <v>831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831</v>
      </c>
      <c r="E1261" s="4">
        <v>13</v>
      </c>
      <c r="F1261" s="20"/>
      <c r="G1261" s="60"/>
      <c r="H1261" s="61"/>
    </row>
    <row r="1262" spans="1:8" s="24" customFormat="1" ht="51.75" hidden="1">
      <c r="A1262" s="8" t="s">
        <v>832</v>
      </c>
      <c r="B1262" s="4">
        <v>7</v>
      </c>
      <c r="C1262" s="4">
        <v>9</v>
      </c>
      <c r="D1262" s="4" t="s">
        <v>833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339</v>
      </c>
      <c r="B1263" s="4">
        <v>7</v>
      </c>
      <c r="C1263" s="4">
        <v>9</v>
      </c>
      <c r="D1263" s="4" t="s">
        <v>834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834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8.5" hidden="1">
      <c r="A1273" s="8" t="s">
        <v>933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9" hidden="1">
      <c r="A1276" s="8" t="s">
        <v>717</v>
      </c>
      <c r="B1276" s="4">
        <v>7</v>
      </c>
      <c r="C1276" s="4">
        <v>9</v>
      </c>
      <c r="D1276" s="4" t="s">
        <v>718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718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718</v>
      </c>
      <c r="E1278" s="4">
        <v>3</v>
      </c>
      <c r="F1278" s="20"/>
      <c r="G1278" s="60"/>
      <c r="H1278" s="61"/>
    </row>
    <row r="1279" spans="1:8" s="24" customFormat="1" ht="41.25" hidden="1">
      <c r="A1279" s="8" t="s">
        <v>930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792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9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792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12.7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835</v>
      </c>
      <c r="B1292" s="6" t="s">
        <v>10</v>
      </c>
      <c r="C1292" s="6" t="s">
        <v>2</v>
      </c>
      <c r="D1292" s="6" t="s">
        <v>958</v>
      </c>
      <c r="E1292" s="6" t="s">
        <v>13</v>
      </c>
      <c r="F1292" s="105">
        <v>4664</v>
      </c>
      <c r="G1292" s="59"/>
      <c r="H1292" s="15"/>
    </row>
    <row r="1293" spans="1:8" s="24" customFormat="1" ht="12.75">
      <c r="A1293" s="11" t="s">
        <v>836</v>
      </c>
      <c r="B1293" s="6" t="s">
        <v>10</v>
      </c>
      <c r="C1293" s="6" t="s">
        <v>1</v>
      </c>
      <c r="D1293" s="6" t="s">
        <v>958</v>
      </c>
      <c r="E1293" s="6" t="s">
        <v>13</v>
      </c>
      <c r="F1293" s="105">
        <v>4664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837</v>
      </c>
      <c r="B1295" s="4">
        <v>8</v>
      </c>
      <c r="C1295" s="4">
        <v>1</v>
      </c>
      <c r="D1295" s="4" t="s">
        <v>838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39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3882</v>
      </c>
      <c r="G1306" s="59"/>
      <c r="H1306" s="15"/>
    </row>
    <row r="1307" spans="1:8" s="24" customFormat="1" ht="12.75">
      <c r="A1307" s="8" t="s">
        <v>339</v>
      </c>
      <c r="B1307" s="7" t="s">
        <v>10</v>
      </c>
      <c r="C1307" s="7" t="s">
        <v>1</v>
      </c>
      <c r="D1307" s="4" t="s">
        <v>839</v>
      </c>
      <c r="E1307" s="7" t="s">
        <v>13</v>
      </c>
      <c r="F1307" s="97">
        <f>F1320+F1319+F1310+F1309</f>
        <v>3882</v>
      </c>
      <c r="G1307" s="59"/>
      <c r="H1307" s="15"/>
    </row>
    <row r="1308" spans="1:8" s="24" customFormat="1" ht="12.75">
      <c r="A1308" s="8" t="s">
        <v>955</v>
      </c>
      <c r="B1308" s="7" t="s">
        <v>10</v>
      </c>
      <c r="C1308" s="7" t="s">
        <v>1</v>
      </c>
      <c r="D1308" s="7" t="s">
        <v>980</v>
      </c>
      <c r="E1308" s="7" t="s">
        <v>13</v>
      </c>
      <c r="F1308" s="97">
        <f>F1310</f>
        <v>3882</v>
      </c>
      <c r="G1308" s="59"/>
      <c r="H1308" s="15"/>
    </row>
    <row r="1309" spans="1:8" s="24" customFormat="1" ht="12.75" hidden="1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952</v>
      </c>
      <c r="B1310" s="7" t="s">
        <v>10</v>
      </c>
      <c r="C1310" s="7" t="s">
        <v>1</v>
      </c>
      <c r="D1310" s="7" t="s">
        <v>980</v>
      </c>
      <c r="E1310" s="7">
        <v>610</v>
      </c>
      <c r="F1310" s="97">
        <v>3882</v>
      </c>
      <c r="G1310" s="59"/>
      <c r="H1310" s="15"/>
    </row>
    <row r="1311" spans="1:8" s="24" customFormat="1" ht="51.75">
      <c r="A1311" s="8" t="s">
        <v>1010</v>
      </c>
      <c r="B1311" s="7" t="s">
        <v>10</v>
      </c>
      <c r="C1311" s="7" t="s">
        <v>1</v>
      </c>
      <c r="D1311" s="7" t="s">
        <v>1011</v>
      </c>
      <c r="E1311" s="7" t="s">
        <v>13</v>
      </c>
      <c r="F1311" s="104">
        <f>F1312</f>
        <v>0</v>
      </c>
      <c r="G1311" s="59"/>
      <c r="H1311" s="15"/>
    </row>
    <row r="1312" spans="1:8" s="24" customFormat="1" ht="25.5">
      <c r="A1312" s="82" t="s">
        <v>948</v>
      </c>
      <c r="B1312" s="7" t="s">
        <v>10</v>
      </c>
      <c r="C1312" s="7" t="s">
        <v>1</v>
      </c>
      <c r="D1312" s="7" t="s">
        <v>1011</v>
      </c>
      <c r="E1312" s="7">
        <v>240</v>
      </c>
      <c r="F1312" s="104">
        <f>24-24</f>
        <v>0</v>
      </c>
      <c r="G1312" s="59"/>
      <c r="H1312" s="15"/>
    </row>
    <row r="1313" spans="1:8" s="24" customFormat="1" ht="51.75">
      <c r="A1313" s="8" t="s">
        <v>997</v>
      </c>
      <c r="B1313" s="7" t="s">
        <v>10</v>
      </c>
      <c r="C1313" s="7" t="s">
        <v>1</v>
      </c>
      <c r="D1313" s="7" t="s">
        <v>998</v>
      </c>
      <c r="E1313" s="7" t="s">
        <v>13</v>
      </c>
      <c r="F1313" s="97">
        <f>F1314</f>
        <v>668</v>
      </c>
      <c r="G1313" s="59"/>
      <c r="H1313" s="15"/>
    </row>
    <row r="1314" spans="1:8" s="24" customFormat="1" ht="12.75">
      <c r="A1314" s="8" t="s">
        <v>952</v>
      </c>
      <c r="B1314" s="7" t="s">
        <v>10</v>
      </c>
      <c r="C1314" s="7" t="s">
        <v>1</v>
      </c>
      <c r="D1314" s="7" t="s">
        <v>998</v>
      </c>
      <c r="E1314" s="7">
        <v>610</v>
      </c>
      <c r="F1314" s="97">
        <f>513+155</f>
        <v>668</v>
      </c>
      <c r="G1314" s="59"/>
      <c r="H1314" s="15"/>
    </row>
    <row r="1315" spans="1:8" s="24" customFormat="1" ht="35.25" customHeight="1">
      <c r="A1315" s="8" t="s">
        <v>956</v>
      </c>
      <c r="B1315" s="7" t="s">
        <v>10</v>
      </c>
      <c r="C1315" s="7" t="s">
        <v>1</v>
      </c>
      <c r="D1315" s="7" t="s">
        <v>981</v>
      </c>
      <c r="E1315" s="7" t="s">
        <v>13</v>
      </c>
      <c r="F1315" s="20">
        <v>114</v>
      </c>
      <c r="G1315" s="59"/>
      <c r="H1315" s="15"/>
    </row>
    <row r="1316" spans="1:8" s="24" customFormat="1" ht="12.75">
      <c r="A1316" s="8" t="s">
        <v>994</v>
      </c>
      <c r="B1316" s="7" t="s">
        <v>10</v>
      </c>
      <c r="C1316" s="7" t="s">
        <v>1</v>
      </c>
      <c r="D1316" s="7" t="s">
        <v>981</v>
      </c>
      <c r="E1316" s="7">
        <v>110</v>
      </c>
      <c r="F1316" s="20">
        <v>114</v>
      </c>
      <c r="G1316" s="59"/>
      <c r="H1316" s="15"/>
    </row>
    <row r="1317" spans="1:8" s="24" customFormat="1" ht="25.5" hidden="1">
      <c r="A1317" s="8" t="s">
        <v>1001</v>
      </c>
      <c r="B1317" s="7" t="s">
        <v>10</v>
      </c>
      <c r="C1317" s="7" t="s">
        <v>1</v>
      </c>
      <c r="D1317" s="7" t="s">
        <v>1000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948</v>
      </c>
      <c r="B1318" s="7" t="s">
        <v>10</v>
      </c>
      <c r="C1318" s="7" t="s">
        <v>1</v>
      </c>
      <c r="D1318" s="7" t="s">
        <v>1000</v>
      </c>
      <c r="E1318" s="7">
        <v>240</v>
      </c>
      <c r="F1318" s="97">
        <v>0</v>
      </c>
      <c r="G1318" s="59"/>
      <c r="H1318" s="15"/>
    </row>
    <row r="1319" spans="1:8" s="24" customFormat="1" ht="51.75" hidden="1">
      <c r="A1319" s="8" t="s">
        <v>997</v>
      </c>
      <c r="B1319" s="7" t="s">
        <v>10</v>
      </c>
      <c r="C1319" s="7" t="s">
        <v>1</v>
      </c>
      <c r="D1319" s="4" t="s">
        <v>998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952</v>
      </c>
      <c r="B1320" s="7" t="s">
        <v>10</v>
      </c>
      <c r="C1320" s="7" t="s">
        <v>1</v>
      </c>
      <c r="D1320" s="4" t="s">
        <v>991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840</v>
      </c>
      <c r="B1321" s="4">
        <v>8</v>
      </c>
      <c r="C1321" s="4">
        <v>1</v>
      </c>
      <c r="D1321" s="4" t="s">
        <v>841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12.75" hidden="1">
      <c r="A1322" s="8" t="s">
        <v>339</v>
      </c>
      <c r="B1322" s="4">
        <v>8</v>
      </c>
      <c r="C1322" s="4">
        <v>1</v>
      </c>
      <c r="D1322" s="4" t="s">
        <v>842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843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844</v>
      </c>
      <c r="B1324" s="4">
        <v>8</v>
      </c>
      <c r="C1324" s="4">
        <v>1</v>
      </c>
      <c r="D1324" s="4" t="s">
        <v>845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846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846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850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851</v>
      </c>
      <c r="B1329" s="4">
        <v>8</v>
      </c>
      <c r="C1329" s="4">
        <v>1</v>
      </c>
      <c r="D1329" s="4" t="s">
        <v>850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853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853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339</v>
      </c>
      <c r="B1332" s="4">
        <v>8</v>
      </c>
      <c r="C1332" s="4">
        <v>1</v>
      </c>
      <c r="D1332" s="4" t="s">
        <v>854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855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858</v>
      </c>
      <c r="B1335" s="4">
        <v>8</v>
      </c>
      <c r="C1335" s="4">
        <v>1</v>
      </c>
      <c r="D1335" s="4" t="s">
        <v>859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859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852</v>
      </c>
      <c r="B1337" s="4">
        <v>8</v>
      </c>
      <c r="C1337" s="4">
        <v>1</v>
      </c>
      <c r="D1337" s="4" t="s">
        <v>860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860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853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860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851</v>
      </c>
      <c r="B1341" s="4">
        <v>8</v>
      </c>
      <c r="C1341" s="4">
        <v>1</v>
      </c>
      <c r="D1341" s="4" t="s">
        <v>860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861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861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861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861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851</v>
      </c>
      <c r="B1346" s="4">
        <v>8</v>
      </c>
      <c r="C1346" s="4">
        <v>1</v>
      </c>
      <c r="D1346" s="4" t="s">
        <v>861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862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863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864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856</v>
      </c>
      <c r="B1352" s="4">
        <v>8</v>
      </c>
      <c r="C1352" s="4">
        <v>2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852</v>
      </c>
      <c r="B1353" s="4">
        <v>8</v>
      </c>
      <c r="C1353" s="4">
        <v>2</v>
      </c>
      <c r="D1353" s="4" t="s">
        <v>860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860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9" hidden="1">
      <c r="A1356" s="8" t="s">
        <v>862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865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856</v>
      </c>
      <c r="B1361" s="4">
        <v>8</v>
      </c>
      <c r="C1361" s="4">
        <v>3</v>
      </c>
      <c r="D1361" s="4" t="s">
        <v>857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852</v>
      </c>
      <c r="B1362" s="4">
        <v>8</v>
      </c>
      <c r="C1362" s="4">
        <v>3</v>
      </c>
      <c r="D1362" s="4" t="s">
        <v>860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860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868</v>
      </c>
      <c r="B1365" s="4">
        <v>8</v>
      </c>
      <c r="C1365" s="4">
        <v>3</v>
      </c>
      <c r="D1365" s="4" t="s">
        <v>869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869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339</v>
      </c>
      <c r="B1367" s="4">
        <v>8</v>
      </c>
      <c r="C1367" s="4">
        <v>3</v>
      </c>
      <c r="D1367" s="4" t="s">
        <v>870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870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9" hidden="1">
      <c r="A1371" s="8" t="s">
        <v>862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871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856</v>
      </c>
      <c r="B1373" s="4">
        <v>8</v>
      </c>
      <c r="C1373" s="4">
        <v>4</v>
      </c>
      <c r="D1373" s="4" t="s">
        <v>857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872</v>
      </c>
      <c r="B1374" s="4">
        <v>8</v>
      </c>
      <c r="C1374" s="4">
        <v>4</v>
      </c>
      <c r="D1374" s="4" t="s">
        <v>873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873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860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860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874</v>
      </c>
      <c r="B1378" s="4">
        <v>8</v>
      </c>
      <c r="C1378" s="4">
        <v>4</v>
      </c>
      <c r="D1378" s="4" t="s">
        <v>875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875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876</v>
      </c>
      <c r="B1380" s="4">
        <v>8</v>
      </c>
      <c r="C1380" s="4">
        <v>4</v>
      </c>
      <c r="D1380" s="4" t="s">
        <v>877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877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878</v>
      </c>
      <c r="B1382" s="4">
        <v>8</v>
      </c>
      <c r="C1382" s="4">
        <v>4</v>
      </c>
      <c r="D1382" s="4" t="s">
        <v>879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852</v>
      </c>
      <c r="B1383" s="4">
        <v>8</v>
      </c>
      <c r="C1383" s="4">
        <v>4</v>
      </c>
      <c r="D1383" s="4" t="s">
        <v>880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880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339</v>
      </c>
      <c r="B1385" s="4">
        <v>8</v>
      </c>
      <c r="C1385" s="4">
        <v>4</v>
      </c>
      <c r="D1385" s="4" t="s">
        <v>881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881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9" hidden="1">
      <c r="A1388" s="8" t="s">
        <v>862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9" hidden="1">
      <c r="A1389" s="11" t="s">
        <v>882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883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884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51.75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936</v>
      </c>
      <c r="B1412" s="4">
        <v>8</v>
      </c>
      <c r="C1412" s="4">
        <v>6</v>
      </c>
      <c r="D1412" s="4" t="s">
        <v>813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813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885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39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886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856</v>
      </c>
      <c r="B1422" s="4">
        <v>8</v>
      </c>
      <c r="C1422" s="4">
        <v>6</v>
      </c>
      <c r="D1422" s="4" t="s">
        <v>887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852</v>
      </c>
      <c r="B1423" s="4">
        <v>8</v>
      </c>
      <c r="C1423" s="4">
        <v>6</v>
      </c>
      <c r="D1423" s="4" t="s">
        <v>860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860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39" hidden="1">
      <c r="A1425" s="8" t="s">
        <v>352</v>
      </c>
      <c r="B1425" s="4">
        <v>8</v>
      </c>
      <c r="C1425" s="4">
        <v>6</v>
      </c>
      <c r="D1425" s="4" t="s">
        <v>888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888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889</v>
      </c>
      <c r="B1427" s="4">
        <v>8</v>
      </c>
      <c r="C1427" s="4">
        <v>6</v>
      </c>
      <c r="D1427" s="4" t="s">
        <v>890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890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.75" hidden="1">
      <c r="A1429" s="8" t="s">
        <v>832</v>
      </c>
      <c r="B1429" s="4">
        <v>8</v>
      </c>
      <c r="C1429" s="4">
        <v>6</v>
      </c>
      <c r="D1429" s="4" t="s">
        <v>833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339</v>
      </c>
      <c r="B1430" s="4">
        <v>8</v>
      </c>
      <c r="C1430" s="4">
        <v>6</v>
      </c>
      <c r="D1430" s="4" t="s">
        <v>834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834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8.5" hidden="1">
      <c r="A1440" s="8" t="s">
        <v>933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9" hidden="1">
      <c r="A1443" s="8" t="s">
        <v>717</v>
      </c>
      <c r="B1443" s="4">
        <v>8</v>
      </c>
      <c r="C1443" s="4">
        <v>6</v>
      </c>
      <c r="D1443" s="4" t="s">
        <v>718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718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718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1.25" hidden="1">
      <c r="A1446" s="8" t="s">
        <v>930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862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862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12.7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9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929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9" hidden="1">
      <c r="A1469" s="8" t="s">
        <v>956</v>
      </c>
      <c r="B1469" s="7" t="s">
        <v>10</v>
      </c>
      <c r="C1469" s="7" t="s">
        <v>1</v>
      </c>
      <c r="D1469" s="7" t="s">
        <v>981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994</v>
      </c>
      <c r="B1470" s="7" t="s">
        <v>10</v>
      </c>
      <c r="C1470" s="7" t="s">
        <v>1</v>
      </c>
      <c r="D1470" s="7" t="s">
        <v>981</v>
      </c>
      <c r="E1470" s="7">
        <v>110</v>
      </c>
      <c r="F1470" s="20"/>
      <c r="G1470" s="60"/>
      <c r="H1470" s="61"/>
    </row>
    <row r="1471" spans="1:8" s="24" customFormat="1" ht="51.75" hidden="1">
      <c r="A1471" s="8" t="s">
        <v>1010</v>
      </c>
      <c r="B1471" s="7" t="s">
        <v>10</v>
      </c>
      <c r="C1471" s="7" t="s">
        <v>1</v>
      </c>
      <c r="D1471" s="7" t="s">
        <v>1011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1011</v>
      </c>
      <c r="E1472" s="7">
        <v>240</v>
      </c>
      <c r="F1472" s="20">
        <v>0</v>
      </c>
      <c r="G1472" s="60"/>
      <c r="H1472" s="61"/>
    </row>
    <row r="1473" spans="1:8" s="24" customFormat="1" ht="51.75" hidden="1">
      <c r="A1473" s="8" t="s">
        <v>1010</v>
      </c>
      <c r="B1473" s="7" t="s">
        <v>10</v>
      </c>
      <c r="C1473" s="7" t="s">
        <v>1</v>
      </c>
      <c r="D1473" s="7" t="s">
        <v>1013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948</v>
      </c>
      <c r="B1474" s="7" t="s">
        <v>10</v>
      </c>
      <c r="C1474" s="7" t="s">
        <v>1</v>
      </c>
      <c r="D1474" s="7" t="s">
        <v>1013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958</v>
      </c>
      <c r="E1475" s="6" t="s">
        <v>13</v>
      </c>
      <c r="F1475" s="94">
        <f>F1476</f>
        <v>74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958</v>
      </c>
      <c r="E1476" s="6" t="s">
        <v>13</v>
      </c>
      <c r="F1476" s="94">
        <f>F1477</f>
        <v>74</v>
      </c>
      <c r="G1476" s="60"/>
      <c r="H1476" s="61"/>
    </row>
    <row r="1477" spans="1:8" s="24" customFormat="1" ht="26.25" customHeight="1">
      <c r="A1477" s="8" t="s">
        <v>1009</v>
      </c>
      <c r="B1477" s="7">
        <v>10</v>
      </c>
      <c r="C1477" s="7" t="s">
        <v>1</v>
      </c>
      <c r="D1477" s="7" t="s">
        <v>982</v>
      </c>
      <c r="E1477" s="7" t="s">
        <v>13</v>
      </c>
      <c r="F1477" s="20">
        <f>F1478</f>
        <v>74</v>
      </c>
      <c r="G1477" s="60"/>
      <c r="H1477" s="61"/>
    </row>
    <row r="1478" spans="1:8" s="24" customFormat="1" ht="12" customHeight="1">
      <c r="A1478" s="8" t="s">
        <v>951</v>
      </c>
      <c r="B1478" s="7">
        <v>10</v>
      </c>
      <c r="C1478" s="7" t="s">
        <v>1</v>
      </c>
      <c r="D1478" s="7" t="s">
        <v>982</v>
      </c>
      <c r="E1478" s="7">
        <v>310</v>
      </c>
      <c r="F1478" s="20">
        <v>74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958</v>
      </c>
      <c r="E1479" s="6" t="s">
        <v>13</v>
      </c>
      <c r="F1479" s="94">
        <f>F1620</f>
        <v>3</v>
      </c>
      <c r="G1479" s="59"/>
      <c r="H1479" s="15"/>
    </row>
    <row r="1480" spans="1:8" s="24" customFormat="1" ht="12.75" hidden="1">
      <c r="A1480" s="11" t="s">
        <v>891</v>
      </c>
      <c r="B1480" s="5">
        <v>9</v>
      </c>
      <c r="C1480" s="5">
        <v>1</v>
      </c>
      <c r="D1480" s="6" t="s">
        <v>958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894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39" hidden="1">
      <c r="A1483" s="8" t="s">
        <v>896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958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768</v>
      </c>
      <c r="B1485" s="4">
        <v>9</v>
      </c>
      <c r="C1485" s="4">
        <v>1</v>
      </c>
      <c r="D1485" s="6" t="s">
        <v>958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770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958</v>
      </c>
      <c r="E1489" s="4">
        <v>3</v>
      </c>
      <c r="F1489" s="94"/>
      <c r="G1489" s="60"/>
      <c r="H1489" s="61"/>
    </row>
    <row r="1490" spans="1:8" s="24" customFormat="1" ht="39" hidden="1">
      <c r="A1490" s="8" t="s">
        <v>18</v>
      </c>
      <c r="B1490" s="4">
        <v>9</v>
      </c>
      <c r="C1490" s="4">
        <v>1</v>
      </c>
      <c r="D1490" s="6" t="s">
        <v>958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958</v>
      </c>
      <c r="E1498" s="4">
        <v>3</v>
      </c>
      <c r="F1498" s="94"/>
      <c r="G1498" s="60"/>
      <c r="H1498" s="61"/>
    </row>
    <row r="1499" spans="1:8" s="24" customFormat="1" ht="39" hidden="1">
      <c r="A1499" s="8" t="s">
        <v>23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958</v>
      </c>
      <c r="E1500" s="4">
        <v>69</v>
      </c>
      <c r="F1500" s="94"/>
      <c r="G1500" s="60"/>
      <c r="H1500" s="61"/>
    </row>
    <row r="1501" spans="1:8" s="24" customFormat="1" ht="39" hidden="1">
      <c r="A1501" s="8" t="s">
        <v>487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958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958</v>
      </c>
      <c r="E1511" s="4">
        <v>0</v>
      </c>
      <c r="F1511" s="94"/>
      <c r="G1511" s="60"/>
      <c r="H1511" s="61"/>
    </row>
    <row r="1512" spans="1:8" s="24" customFormat="1" ht="39" hidden="1">
      <c r="A1512" s="8" t="s">
        <v>384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39" hidden="1">
      <c r="A1514" s="8" t="s">
        <v>387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958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958</v>
      </c>
      <c r="E1519" s="4">
        <v>79</v>
      </c>
      <c r="F1519" s="94"/>
      <c r="G1519" s="60"/>
      <c r="H1519" s="61"/>
    </row>
    <row r="1520" spans="1:8" s="24" customFormat="1" ht="12.75" hidden="1">
      <c r="A1520" s="8" t="s">
        <v>339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958</v>
      </c>
      <c r="E1521" s="4">
        <v>1</v>
      </c>
      <c r="F1521" s="94"/>
      <c r="G1521" s="60"/>
      <c r="H1521" s="61"/>
    </row>
    <row r="1522" spans="1:8" s="24" customFormat="1" ht="12.75" hidden="1">
      <c r="A1522" s="8" t="s">
        <v>27</v>
      </c>
      <c r="B1522" s="4">
        <v>9</v>
      </c>
      <c r="C1522" s="4">
        <v>1</v>
      </c>
      <c r="D1522" s="6" t="s">
        <v>958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339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958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958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958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958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339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958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958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958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958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958</v>
      </c>
      <c r="E1537" s="4">
        <v>0</v>
      </c>
      <c r="F1537" s="94"/>
      <c r="G1537" s="60"/>
      <c r="H1537" s="61"/>
    </row>
    <row r="1538" spans="1:8" s="24" customFormat="1" ht="39" hidden="1">
      <c r="A1538" s="8" t="s">
        <v>384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39" hidden="1">
      <c r="A1540" s="8" t="s">
        <v>387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958</v>
      </c>
      <c r="E1543" s="4">
        <v>3</v>
      </c>
      <c r="F1543" s="94"/>
      <c r="G1543" s="60"/>
      <c r="H1543" s="61"/>
    </row>
    <row r="1544" spans="1:8" s="24" customFormat="1" ht="12.75" hidden="1">
      <c r="A1544" s="8" t="s">
        <v>27</v>
      </c>
      <c r="B1544" s="4">
        <v>9</v>
      </c>
      <c r="C1544" s="4">
        <v>2</v>
      </c>
      <c r="D1544" s="6" t="s">
        <v>958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958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958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958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958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39" hidden="1">
      <c r="A1553" s="8" t="s">
        <v>37</v>
      </c>
      <c r="B1553" s="4">
        <v>9</v>
      </c>
      <c r="C1553" s="4">
        <v>2</v>
      </c>
      <c r="D1553" s="6" t="s">
        <v>958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958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958</v>
      </c>
      <c r="E1555" s="5">
        <v>0</v>
      </c>
      <c r="F1555" s="94"/>
      <c r="G1555" s="60"/>
      <c r="H1555" s="61"/>
    </row>
    <row r="1556" spans="1:8" s="24" customFormat="1" ht="12.75" hidden="1">
      <c r="A1556" s="8" t="s">
        <v>27</v>
      </c>
      <c r="B1556" s="4">
        <v>9</v>
      </c>
      <c r="C1556" s="4">
        <v>3</v>
      </c>
      <c r="D1556" s="6" t="s">
        <v>958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958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958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958</v>
      </c>
      <c r="E1560" s="4">
        <v>0</v>
      </c>
      <c r="F1560" s="94"/>
      <c r="G1560" s="60"/>
      <c r="H1560" s="61"/>
    </row>
    <row r="1561" spans="1:8" s="24" customFormat="1" ht="39" hidden="1">
      <c r="A1561" s="8" t="s">
        <v>384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39" hidden="1">
      <c r="A1563" s="8" t="s">
        <v>387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958</v>
      </c>
      <c r="E1566" s="4">
        <v>3</v>
      </c>
      <c r="F1566" s="94"/>
      <c r="G1566" s="60"/>
      <c r="H1566" s="61"/>
    </row>
    <row r="1567" spans="1:8" s="24" customFormat="1" ht="12.75" hidden="1">
      <c r="A1567" s="8" t="s">
        <v>27</v>
      </c>
      <c r="B1567" s="4">
        <v>9</v>
      </c>
      <c r="C1567" s="4">
        <v>4</v>
      </c>
      <c r="D1567" s="6" t="s">
        <v>958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958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958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958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958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37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958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958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958</v>
      </c>
      <c r="E1577" s="4">
        <v>0</v>
      </c>
      <c r="F1577" s="94"/>
      <c r="G1577" s="60"/>
      <c r="H1577" s="61"/>
    </row>
    <row r="1578" spans="1:8" s="24" customFormat="1" ht="39" hidden="1">
      <c r="A1578" s="8" t="s">
        <v>384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39" hidden="1">
      <c r="A1580" s="8" t="s">
        <v>387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958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958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339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958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958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339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958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958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339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958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958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958</v>
      </c>
      <c r="E1594" s="4">
        <v>0</v>
      </c>
      <c r="F1594" s="94"/>
      <c r="G1594" s="60"/>
      <c r="H1594" s="61"/>
    </row>
    <row r="1595" spans="1:8" s="24" customFormat="1" ht="39" hidden="1">
      <c r="A1595" s="8" t="s">
        <v>384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39" hidden="1">
      <c r="A1597" s="8" t="s">
        <v>387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958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958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958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958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958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958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958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339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958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958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958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958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958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958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958</v>
      </c>
      <c r="E1619" s="4">
        <v>12</v>
      </c>
      <c r="F1619" s="94"/>
      <c r="G1619" s="60"/>
      <c r="H1619" s="61"/>
    </row>
    <row r="1620" spans="1:8" s="24" customFormat="1" ht="12" customHeight="1">
      <c r="A1620" s="11" t="s">
        <v>926</v>
      </c>
      <c r="B1620" s="6">
        <v>11</v>
      </c>
      <c r="C1620" s="6" t="s">
        <v>7</v>
      </c>
      <c r="D1620" s="6" t="s">
        <v>958</v>
      </c>
      <c r="E1620" s="6" t="s">
        <v>13</v>
      </c>
      <c r="F1620" s="94">
        <f>F1641</f>
        <v>3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9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9" hidden="1">
      <c r="A1626" s="8" t="s">
        <v>812</v>
      </c>
      <c r="B1626" s="4">
        <v>9</v>
      </c>
      <c r="C1626" s="4">
        <v>8</v>
      </c>
      <c r="D1626" s="4" t="s">
        <v>813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813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39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886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3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983</v>
      </c>
      <c r="E1642" s="36" t="s">
        <v>13</v>
      </c>
      <c r="F1642" s="21">
        <f>F1643</f>
        <v>3</v>
      </c>
      <c r="G1642" s="59"/>
      <c r="H1642" s="15"/>
    </row>
    <row r="1643" spans="1:8" s="24" customFormat="1" ht="26.25" thickBot="1">
      <c r="A1643" s="82" t="s">
        <v>948</v>
      </c>
      <c r="B1643" s="7" t="s">
        <v>927</v>
      </c>
      <c r="C1643" s="7" t="s">
        <v>7</v>
      </c>
      <c r="D1643" s="7" t="s">
        <v>983</v>
      </c>
      <c r="E1643" s="42">
        <v>240</v>
      </c>
      <c r="F1643" s="20">
        <v>3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13.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715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13.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52.5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13.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39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886</v>
      </c>
      <c r="E1685" s="4">
        <v>3</v>
      </c>
      <c r="F1685" s="20"/>
      <c r="G1685" s="60"/>
      <c r="H1685" s="61"/>
    </row>
    <row r="1686" spans="1:8" s="24" customFormat="1" ht="52.5" hidden="1" thickBot="1">
      <c r="A1686" s="8" t="s">
        <v>832</v>
      </c>
      <c r="B1686" s="4">
        <v>9</v>
      </c>
      <c r="C1686" s="4">
        <v>10</v>
      </c>
      <c r="D1686" s="4" t="s">
        <v>833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834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834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933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717</v>
      </c>
      <c r="B1717" s="4">
        <v>9</v>
      </c>
      <c r="C1717" s="4">
        <v>10</v>
      </c>
      <c r="D1717" s="4" t="s">
        <v>718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718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718</v>
      </c>
      <c r="E1719" s="4">
        <v>3</v>
      </c>
      <c r="F1719" s="20"/>
      <c r="G1719" s="60"/>
      <c r="H1719" s="61"/>
    </row>
    <row r="1720" spans="1:8" s="24" customFormat="1" ht="42" hidden="1" thickBot="1">
      <c r="A1720" s="8" t="s">
        <v>930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13.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26.25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39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886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39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2.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30.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52.5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13.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5.2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715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52.5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13.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896</v>
      </c>
      <c r="B1879" s="4">
        <v>10</v>
      </c>
      <c r="C1879" s="4">
        <v>6</v>
      </c>
      <c r="D1879" s="4" t="s">
        <v>897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897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937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770</v>
      </c>
      <c r="B1884" s="4">
        <v>10</v>
      </c>
      <c r="C1884" s="4">
        <v>6</v>
      </c>
      <c r="D1884" s="4" t="s">
        <v>771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771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39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886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885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2.5" hidden="1" thickBot="1">
      <c r="A1894" s="8" t="s">
        <v>832</v>
      </c>
      <c r="B1894" s="4">
        <v>10</v>
      </c>
      <c r="C1894" s="4">
        <v>6</v>
      </c>
      <c r="D1894" s="4" t="s">
        <v>833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339</v>
      </c>
      <c r="B1895" s="4">
        <v>10</v>
      </c>
      <c r="C1895" s="4">
        <v>6</v>
      </c>
      <c r="D1895" s="4" t="s">
        <v>834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834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851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933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2" hidden="1" thickBot="1">
      <c r="A1913" s="8" t="s">
        <v>930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719</v>
      </c>
      <c r="B1915" s="4">
        <v>10</v>
      </c>
      <c r="C1915" s="4">
        <v>6</v>
      </c>
      <c r="D1915" s="4" t="s">
        <v>720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720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721</v>
      </c>
      <c r="B1917" s="4">
        <v>10</v>
      </c>
      <c r="C1917" s="4">
        <v>6</v>
      </c>
      <c r="D1917" s="4" t="s">
        <v>722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722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13.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9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52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811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811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39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52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858</v>
      </c>
      <c r="B1972" s="4">
        <v>11</v>
      </c>
      <c r="C1972" s="4">
        <v>2</v>
      </c>
      <c r="D1972" s="4" t="s">
        <v>859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859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861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861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52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717</v>
      </c>
      <c r="B1999" s="4">
        <v>11</v>
      </c>
      <c r="C1999" s="4">
        <v>2</v>
      </c>
      <c r="D1999" s="4" t="s">
        <v>718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718</v>
      </c>
      <c r="E2000" s="4">
        <v>10</v>
      </c>
      <c r="F2000" s="20"/>
      <c r="G2000" s="60"/>
      <c r="H2000" s="61"/>
    </row>
    <row r="2001" spans="1:8" s="24" customFormat="1" ht="42" hidden="1" thickBot="1">
      <c r="A2001" s="8" t="s">
        <v>930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2.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2.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52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26.2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7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30.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4.2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938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939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30.5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798</v>
      </c>
      <c r="B2069" s="4">
        <v>11</v>
      </c>
      <c r="C2069" s="4">
        <v>3</v>
      </c>
      <c r="D2069" s="4" t="s">
        <v>799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803</v>
      </c>
      <c r="B2070" s="4">
        <v>11</v>
      </c>
      <c r="C2070" s="4">
        <v>3</v>
      </c>
      <c r="D2070" s="4" t="s">
        <v>804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804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774</v>
      </c>
      <c r="B2072" s="4">
        <v>11</v>
      </c>
      <c r="C2072" s="4">
        <v>3</v>
      </c>
      <c r="D2072" s="4" t="s">
        <v>775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817</v>
      </c>
      <c r="B2073" s="4">
        <v>11</v>
      </c>
      <c r="C2073" s="4">
        <v>3</v>
      </c>
      <c r="D2073" s="4" t="s">
        <v>791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791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30.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52.5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761</v>
      </c>
      <c r="B2113" s="4">
        <v>11</v>
      </c>
      <c r="C2113" s="4">
        <v>3</v>
      </c>
      <c r="D2113" s="4" t="s">
        <v>762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762</v>
      </c>
      <c r="E2114" s="4">
        <v>9</v>
      </c>
      <c r="F2114" s="20"/>
      <c r="G2114" s="60"/>
      <c r="H2114" s="61"/>
    </row>
    <row r="2115" spans="1:8" s="24" customFormat="1" ht="65.2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763</v>
      </c>
      <c r="B2117" s="4">
        <v>11</v>
      </c>
      <c r="C2117" s="4">
        <v>3</v>
      </c>
      <c r="D2117" s="4" t="s">
        <v>764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764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765</v>
      </c>
      <c r="B2119" s="4">
        <v>11</v>
      </c>
      <c r="C2119" s="4">
        <v>3</v>
      </c>
      <c r="D2119" s="4" t="s">
        <v>766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766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52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52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721</v>
      </c>
      <c r="B2137" s="4">
        <v>11</v>
      </c>
      <c r="C2137" s="4">
        <v>4</v>
      </c>
      <c r="D2137" s="4" t="s">
        <v>722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722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723</v>
      </c>
      <c r="B2139" s="4">
        <v>11</v>
      </c>
      <c r="C2139" s="4">
        <v>4</v>
      </c>
      <c r="D2139" s="4" t="s">
        <v>724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724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5.25" hidden="1" thickBot="1">
      <c r="A2146" s="8" t="s">
        <v>910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56" hidden="1" thickBot="1">
      <c r="A2148" s="43" t="s">
        <v>911</v>
      </c>
      <c r="B2148" s="4">
        <v>11</v>
      </c>
      <c r="C2148" s="7" t="s">
        <v>4</v>
      </c>
      <c r="D2148" s="4" t="s">
        <v>900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900</v>
      </c>
      <c r="E2149" s="7" t="s">
        <v>16</v>
      </c>
      <c r="F2149" s="21"/>
      <c r="G2149" s="58"/>
      <c r="H2149" s="47"/>
    </row>
    <row r="2150" spans="1:8" s="24" customFormat="1" ht="117" hidden="1" thickBot="1">
      <c r="A2150" s="46" t="s">
        <v>912</v>
      </c>
      <c r="B2150" s="4">
        <v>11</v>
      </c>
      <c r="C2150" s="7" t="s">
        <v>4</v>
      </c>
      <c r="D2150" s="4" t="s">
        <v>913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913</v>
      </c>
      <c r="E2151" s="7" t="s">
        <v>16</v>
      </c>
      <c r="F2151" s="20">
        <v>0</v>
      </c>
      <c r="G2151" s="59"/>
      <c r="H2151" s="73"/>
    </row>
    <row r="2152" spans="1:8" s="24" customFormat="1" ht="117" hidden="1" thickBot="1">
      <c r="A2152" s="46" t="s">
        <v>914</v>
      </c>
      <c r="B2152" s="4">
        <v>11</v>
      </c>
      <c r="C2152" s="7" t="s">
        <v>4</v>
      </c>
      <c r="D2152" s="4" t="s">
        <v>915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915</v>
      </c>
      <c r="E2153" s="7" t="s">
        <v>16</v>
      </c>
      <c r="F2153" s="20"/>
      <c r="G2153" s="59"/>
      <c r="H2153" s="15"/>
    </row>
    <row r="2154" spans="1:8" s="24" customFormat="1" ht="65.25" hidden="1" thickBot="1">
      <c r="A2154" s="46" t="s">
        <v>916</v>
      </c>
      <c r="B2154" s="4">
        <v>11</v>
      </c>
      <c r="C2154" s="7" t="s">
        <v>4</v>
      </c>
      <c r="D2154" s="4" t="s">
        <v>917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917</v>
      </c>
      <c r="E2155" s="7" t="s">
        <v>16</v>
      </c>
      <c r="F2155" s="20"/>
      <c r="G2155" s="59"/>
      <c r="H2155" s="73"/>
    </row>
    <row r="2156" spans="1:8" s="24" customFormat="1" ht="15" thickBot="1">
      <c r="A2156" s="44" t="s">
        <v>17</v>
      </c>
      <c r="B2156" s="45"/>
      <c r="C2156" s="45"/>
      <c r="D2156" s="45"/>
      <c r="E2156" s="45"/>
      <c r="F2156" s="119">
        <f>F15+F247+F259+F738+F747+F757+F1018+F1292+F1475+F1479+F1929</f>
        <v>11855.688</v>
      </c>
      <c r="G2156" s="79"/>
      <c r="H2156" s="80"/>
    </row>
  </sheetData>
  <sheetProtection/>
  <mergeCells count="25">
    <mergeCell ref="A496:A497"/>
    <mergeCell ref="B496:B497"/>
    <mergeCell ref="C496:C497"/>
    <mergeCell ref="D496:D497"/>
    <mergeCell ref="E496:E497"/>
    <mergeCell ref="B1222:B1223"/>
    <mergeCell ref="C1222:C1223"/>
    <mergeCell ref="D1222:D1223"/>
    <mergeCell ref="E1222:E1223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8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2023-09-07T09:14:38Z</cp:lastPrinted>
  <dcterms:created xsi:type="dcterms:W3CDTF">2007-09-17T15:09:08Z</dcterms:created>
  <dcterms:modified xsi:type="dcterms:W3CDTF">2023-09-18T08:32:05Z</dcterms:modified>
  <cp:category/>
  <cp:version/>
  <cp:contentType/>
  <cp:contentStatus/>
</cp:coreProperties>
</file>